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<sst xmlns="http://schemas.openxmlformats.org/spreadsheetml/2006/main" count="913" uniqueCount="242">
  <si>
    <t>Землище Брусарци</t>
  </si>
  <si>
    <t>Землище Смирненски</t>
  </si>
  <si>
    <t>Землище Буковец</t>
  </si>
  <si>
    <t>Землище Киселево</t>
  </si>
  <si>
    <t>Землище Княжева махала</t>
  </si>
  <si>
    <t>Землище Дондуково</t>
  </si>
  <si>
    <t>Землище Крива бара</t>
  </si>
  <si>
    <t>Землище Василовци</t>
  </si>
  <si>
    <t>Изготвил :</t>
  </si>
  <si>
    <t>№ на имота</t>
  </si>
  <si>
    <t>начин на трайно ползване</t>
  </si>
  <si>
    <t>дка</t>
  </si>
  <si>
    <t>категория</t>
  </si>
  <si>
    <t>местност</t>
  </si>
  <si>
    <t>нива</t>
  </si>
  <si>
    <t>ІV</t>
  </si>
  <si>
    <t>Йоново бранище</t>
  </si>
  <si>
    <t>зеленчукова култура</t>
  </si>
  <si>
    <t>ІІІ</t>
  </si>
  <si>
    <t>Барата</t>
  </si>
  <si>
    <t>Полето</t>
  </si>
  <si>
    <t>Еремия</t>
  </si>
  <si>
    <t>Мрамора</t>
  </si>
  <si>
    <t>Андреево кладенче</t>
  </si>
  <si>
    <t>Х</t>
  </si>
  <si>
    <t>VІІ</t>
  </si>
  <si>
    <t>Червен брег</t>
  </si>
  <si>
    <t>О43012</t>
  </si>
  <si>
    <t>О43007</t>
  </si>
  <si>
    <t>О85100</t>
  </si>
  <si>
    <t>О86023</t>
  </si>
  <si>
    <t>О23016</t>
  </si>
  <si>
    <t>Орловеца</t>
  </si>
  <si>
    <t>О56003</t>
  </si>
  <si>
    <t>Джоков дол</t>
  </si>
  <si>
    <t>О40007</t>
  </si>
  <si>
    <t>Турска поляна</t>
  </si>
  <si>
    <t>О44014</t>
  </si>
  <si>
    <t>Под село</t>
  </si>
  <si>
    <t>V</t>
  </si>
  <si>
    <t>полска култура</t>
  </si>
  <si>
    <t>О44030</t>
  </si>
  <si>
    <t>О42011</t>
  </si>
  <si>
    <t>О46001</t>
  </si>
  <si>
    <t>Върха</t>
  </si>
  <si>
    <t>О11016</t>
  </si>
  <si>
    <t>О11035</t>
  </si>
  <si>
    <t>О13001</t>
  </si>
  <si>
    <t>О16082</t>
  </si>
  <si>
    <t>О16083</t>
  </si>
  <si>
    <t>О19043</t>
  </si>
  <si>
    <t>Хайдушки дол</t>
  </si>
  <si>
    <t>Пещина</t>
  </si>
  <si>
    <t>О67005</t>
  </si>
  <si>
    <t>О76001</t>
  </si>
  <si>
    <t>О76021</t>
  </si>
  <si>
    <t>О76025</t>
  </si>
  <si>
    <t>О76026</t>
  </si>
  <si>
    <t>О66056</t>
  </si>
  <si>
    <t>Ливагето</t>
  </si>
  <si>
    <t>VІ</t>
  </si>
  <si>
    <t>Сеферинеца</t>
  </si>
  <si>
    <t>ІІ</t>
  </si>
  <si>
    <t>Чокойското</t>
  </si>
  <si>
    <t>Върбака</t>
  </si>
  <si>
    <t>Брестака</t>
  </si>
  <si>
    <t>Над село</t>
  </si>
  <si>
    <t>Стублата</t>
  </si>
  <si>
    <t>Под върха</t>
  </si>
  <si>
    <t>Средно връхче</t>
  </si>
  <si>
    <t>Алугите</t>
  </si>
  <si>
    <t>Голо бърдо</t>
  </si>
  <si>
    <t>През Лома</t>
  </si>
  <si>
    <t>Рога</t>
  </si>
  <si>
    <t>Ченгене сарай</t>
  </si>
  <si>
    <t>ОО2059</t>
  </si>
  <si>
    <t>При барата</t>
  </si>
  <si>
    <t>О13090</t>
  </si>
  <si>
    <t>Долни ливади</t>
  </si>
  <si>
    <t>О53010</t>
  </si>
  <si>
    <t>Под липена</t>
  </si>
  <si>
    <t>Суха локва</t>
  </si>
  <si>
    <t>Свети Харалампия</t>
  </si>
  <si>
    <t>Булолейника</t>
  </si>
  <si>
    <t>О13088</t>
  </si>
  <si>
    <t>О14006</t>
  </si>
  <si>
    <t>О15075</t>
  </si>
  <si>
    <t>О18249</t>
  </si>
  <si>
    <t>О19136</t>
  </si>
  <si>
    <t>Молатица</t>
  </si>
  <si>
    <t>О19208</t>
  </si>
  <si>
    <t>О21006</t>
  </si>
  <si>
    <t>О21087</t>
  </si>
  <si>
    <t>ОО2177</t>
  </si>
  <si>
    <t>ОО2229</t>
  </si>
  <si>
    <t>ОО3069</t>
  </si>
  <si>
    <t>Село Одоровци</t>
  </si>
  <si>
    <t>Лозището</t>
  </si>
  <si>
    <t>Чернополско</t>
  </si>
  <si>
    <t>ОО3073</t>
  </si>
  <si>
    <t>ОО4048</t>
  </si>
  <si>
    <t>ОО4066</t>
  </si>
  <si>
    <t>ОО7014</t>
  </si>
  <si>
    <t>ОО7029</t>
  </si>
  <si>
    <t>О10029</t>
  </si>
  <si>
    <t>О10031</t>
  </si>
  <si>
    <t>О10035</t>
  </si>
  <si>
    <t>О10049</t>
  </si>
  <si>
    <t>О10091</t>
  </si>
  <si>
    <t>О10164</t>
  </si>
  <si>
    <t>О12006</t>
  </si>
  <si>
    <t>О15079</t>
  </si>
  <si>
    <t>О16015</t>
  </si>
  <si>
    <t>О16020</t>
  </si>
  <si>
    <t>О16028</t>
  </si>
  <si>
    <t>О16029</t>
  </si>
  <si>
    <t>О18177</t>
  </si>
  <si>
    <t>О19003</t>
  </si>
  <si>
    <t>Ирена Огнянова Иванова</t>
  </si>
  <si>
    <t>Ст. експерт „Екология и Земеделие”</t>
  </si>
  <si>
    <t>Приложение № 1</t>
  </si>
  <si>
    <t>ОО1040</t>
  </si>
  <si>
    <t>ОО1059</t>
  </si>
  <si>
    <t>ОО1106</t>
  </si>
  <si>
    <t>ОО1109</t>
  </si>
  <si>
    <t>ОО1112</t>
  </si>
  <si>
    <t>ОО2001</t>
  </si>
  <si>
    <t>ОО2154</t>
  </si>
  <si>
    <t>ОО2216</t>
  </si>
  <si>
    <t>ОО2217</t>
  </si>
  <si>
    <t>ОО3295</t>
  </si>
  <si>
    <t>ОО4032</t>
  </si>
  <si>
    <t>ОО4052</t>
  </si>
  <si>
    <t>ОО4053</t>
  </si>
  <si>
    <t>ОО4065</t>
  </si>
  <si>
    <t>ОО5050</t>
  </si>
  <si>
    <t>Липена</t>
  </si>
  <si>
    <t>ОО5053</t>
  </si>
  <si>
    <t>ОО5064</t>
  </si>
  <si>
    <t>ОО5134</t>
  </si>
  <si>
    <t>ОО5146</t>
  </si>
  <si>
    <t>ОО7011</t>
  </si>
  <si>
    <t>ОО7016</t>
  </si>
  <si>
    <t>ОО7037</t>
  </si>
  <si>
    <t>О10037</t>
  </si>
  <si>
    <t>О10106</t>
  </si>
  <si>
    <t>О10163</t>
  </si>
  <si>
    <t>О10198</t>
  </si>
  <si>
    <t>О10199</t>
  </si>
  <si>
    <t>О12016</t>
  </si>
  <si>
    <t>О14007</t>
  </si>
  <si>
    <t>О18122</t>
  </si>
  <si>
    <t>О18187</t>
  </si>
  <si>
    <t>О18207</t>
  </si>
  <si>
    <t>О18212</t>
  </si>
  <si>
    <t>О18218</t>
  </si>
  <si>
    <t>О18244</t>
  </si>
  <si>
    <t>О18250</t>
  </si>
  <si>
    <t>О19042</t>
  </si>
  <si>
    <t>О19170</t>
  </si>
  <si>
    <t>О19191</t>
  </si>
  <si>
    <t>О21046</t>
  </si>
  <si>
    <t>О21090</t>
  </si>
  <si>
    <t>О21112</t>
  </si>
  <si>
    <t>ОО2213</t>
  </si>
  <si>
    <t>О39002</t>
  </si>
  <si>
    <t>О55038</t>
  </si>
  <si>
    <t>О58033</t>
  </si>
  <si>
    <t>О59028</t>
  </si>
  <si>
    <t>О59053</t>
  </si>
  <si>
    <t>О60017</t>
  </si>
  <si>
    <t>Млаките</t>
  </si>
  <si>
    <t>О71025</t>
  </si>
  <si>
    <t>О81059</t>
  </si>
  <si>
    <t>Св. Илия</t>
  </si>
  <si>
    <t>О70014</t>
  </si>
  <si>
    <t>О71022</t>
  </si>
  <si>
    <t>О72021</t>
  </si>
  <si>
    <t>О83088</t>
  </si>
  <si>
    <t>О72022</t>
  </si>
  <si>
    <t>О79028</t>
  </si>
  <si>
    <t>Св. Тодор</t>
  </si>
  <si>
    <t>О80058</t>
  </si>
  <si>
    <t>О85004</t>
  </si>
  <si>
    <t>О85080</t>
  </si>
  <si>
    <t>О85082</t>
  </si>
  <si>
    <t>О86080</t>
  </si>
  <si>
    <t>О87116</t>
  </si>
  <si>
    <t>О89029</t>
  </si>
  <si>
    <t>Папрата</t>
  </si>
  <si>
    <t>О90001</t>
  </si>
  <si>
    <t>О90020</t>
  </si>
  <si>
    <t>О90025</t>
  </si>
  <si>
    <t>О91023</t>
  </si>
  <si>
    <t>О91018</t>
  </si>
  <si>
    <t>О91029</t>
  </si>
  <si>
    <t>О99032</t>
  </si>
  <si>
    <t>Лубеничище</t>
  </si>
  <si>
    <t>О99048</t>
  </si>
  <si>
    <t>О85057</t>
  </si>
  <si>
    <t>О40008</t>
  </si>
  <si>
    <t>О40036</t>
  </si>
  <si>
    <t>О40050</t>
  </si>
  <si>
    <t>О40075</t>
  </si>
  <si>
    <t>О40101</t>
  </si>
  <si>
    <t>О40105</t>
  </si>
  <si>
    <t>О44017</t>
  </si>
  <si>
    <t>О56004</t>
  </si>
  <si>
    <t>О56008</t>
  </si>
  <si>
    <t>О56014</t>
  </si>
  <si>
    <t>О40062</t>
  </si>
  <si>
    <t>О93043</t>
  </si>
  <si>
    <t>Карановеца</t>
  </si>
  <si>
    <t>Над царския път</t>
  </si>
  <si>
    <t>Разлево</t>
  </si>
  <si>
    <t>Сини вир</t>
  </si>
  <si>
    <t>Киселевска бара</t>
  </si>
  <si>
    <t>О22011</t>
  </si>
  <si>
    <t>О27016</t>
  </si>
  <si>
    <t>Целеняка</t>
  </si>
  <si>
    <t>О45217</t>
  </si>
  <si>
    <t>О51021</t>
  </si>
  <si>
    <t>Котешки дол</t>
  </si>
  <si>
    <t>О54020</t>
  </si>
  <si>
    <t>О58013</t>
  </si>
  <si>
    <t>О63003</t>
  </si>
  <si>
    <t>О63012</t>
  </si>
  <si>
    <t>О63020</t>
  </si>
  <si>
    <t>О77002</t>
  </si>
  <si>
    <t>О79002</t>
  </si>
  <si>
    <t>ОБЩО ДЕКАРИ ПО НАСЕЛЕНИ МЕСТА:</t>
  </si>
  <si>
    <t>Начална тръжна цена (лв./дка)</t>
  </si>
  <si>
    <t>Депозит за внасяне     (в лв.)</t>
  </si>
  <si>
    <t>О13091</t>
  </si>
  <si>
    <t>О19075</t>
  </si>
  <si>
    <t>О19079</t>
  </si>
  <si>
    <t>О19104</t>
  </si>
  <si>
    <t>О19105</t>
  </si>
  <si>
    <t>начална тръжна цена</t>
  </si>
  <si>
    <t>депозит за участие</t>
  </si>
  <si>
    <t>СПИСЪК - ИЗВАДКА за  1408.751 дка</t>
  </si>
  <si>
    <t xml:space="preserve"> ОТ РЕГИСТЪР НА ОБЩИНСКИЯ ПОЗЕМЛЕН ФОНД на ОБЩИНА БРУСАРЦИ за стопанската 2016-2017 г. предложени на търг за отдаване под наем от община Брусарци /неразделна част от Заповед № РД-02-09-203/23.06.2016 г. на Кмета на община Брусарци/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</si>
</sst>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  <numFmt numFmtId="173" formatCode="[$-402]dd\ mmmm\ yyyy\ &quot;г.&quot;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2" fontId="4" fillId="2" borderId="5" xfId="0" applyNumberFormat="1" applyFont="1" applyFill="1" applyBorder="1" applyAlignment="1">
      <alignment horizontal="center" vertical="center"/>
    </xf>
    <xf numFmtId="172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0" fillId="3" borderId="5" xfId="0" applyFont="1" applyFill="1" applyBorder="1" applyAlignment="1">
      <alignment/>
    </xf>
    <xf numFmtId="0" fontId="0" fillId="0" borderId="8" xfId="0" applyBorder="1" applyAlignment="1">
      <alignment/>
    </xf>
    <xf numFmtId="172" fontId="9" fillId="4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0" fillId="3" borderId="15" xfId="0" applyFont="1" applyFill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4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11.421875" style="0" customWidth="1"/>
    <col min="2" max="2" width="14.140625" style="0" customWidth="1"/>
    <col min="3" max="3" width="12.421875" style="0" customWidth="1"/>
    <col min="4" max="4" width="9.8515625" style="0" customWidth="1"/>
    <col min="5" max="5" width="22.00390625" style="0" customWidth="1"/>
    <col min="6" max="6" width="0" style="0" hidden="1" customWidth="1"/>
    <col min="7" max="7" width="9.57421875" style="0" hidden="1" customWidth="1"/>
    <col min="8" max="8" width="9.7109375" style="0" customWidth="1"/>
  </cols>
  <sheetData>
    <row r="1" spans="1:8" ht="15.75" thickBot="1">
      <c r="A1" s="1"/>
      <c r="B1" s="1"/>
      <c r="C1" s="2"/>
      <c r="D1" s="3"/>
      <c r="H1" s="4" t="s">
        <v>120</v>
      </c>
    </row>
    <row r="2" spans="1:9" ht="19.5" customHeight="1" thickBot="1">
      <c r="A2" s="55" t="s">
        <v>240</v>
      </c>
      <c r="B2" s="56"/>
      <c r="C2" s="56"/>
      <c r="D2" s="56"/>
      <c r="E2" s="56"/>
      <c r="F2" s="56"/>
      <c r="G2" s="56"/>
      <c r="H2" s="56"/>
      <c r="I2" s="57"/>
    </row>
    <row r="3" spans="1:9" ht="48.75" customHeight="1" thickBot="1">
      <c r="A3" s="52" t="s">
        <v>241</v>
      </c>
      <c r="B3" s="53"/>
      <c r="C3" s="53"/>
      <c r="D3" s="53"/>
      <c r="E3" s="53"/>
      <c r="F3" s="53"/>
      <c r="G3" s="53"/>
      <c r="H3" s="53"/>
      <c r="I3" s="54"/>
    </row>
    <row r="4" spans="1:6" ht="22.5" customHeight="1" thickBot="1">
      <c r="A4" s="29"/>
      <c r="B4" s="30"/>
      <c r="C4" s="30"/>
      <c r="D4" s="30"/>
      <c r="E4" s="30"/>
      <c r="F4" s="26"/>
    </row>
    <row r="5" spans="1:9" ht="15" customHeight="1" thickBot="1">
      <c r="A5" s="49" t="s">
        <v>0</v>
      </c>
      <c r="B5" s="50"/>
      <c r="C5" s="50"/>
      <c r="D5" s="50"/>
      <c r="E5" s="50"/>
      <c r="F5" s="50"/>
      <c r="G5" s="50"/>
      <c r="H5" s="50"/>
      <c r="I5" s="51"/>
    </row>
    <row r="6" spans="1:10" ht="41.25" customHeight="1">
      <c r="A6" s="17" t="s">
        <v>9</v>
      </c>
      <c r="B6" s="17" t="s">
        <v>10</v>
      </c>
      <c r="C6" s="18" t="s">
        <v>11</v>
      </c>
      <c r="D6" s="18" t="s">
        <v>12</v>
      </c>
      <c r="E6" s="18" t="s">
        <v>13</v>
      </c>
      <c r="F6" s="27" t="s">
        <v>231</v>
      </c>
      <c r="G6" s="28" t="s">
        <v>232</v>
      </c>
      <c r="H6" s="17" t="s">
        <v>238</v>
      </c>
      <c r="I6" s="17" t="s">
        <v>239</v>
      </c>
      <c r="J6" s="43">
        <v>0.2</v>
      </c>
    </row>
    <row r="7" spans="1:9" ht="15">
      <c r="A7" s="6" t="s">
        <v>31</v>
      </c>
      <c r="B7" s="6" t="s">
        <v>14</v>
      </c>
      <c r="C7" s="8">
        <v>7.539</v>
      </c>
      <c r="D7" s="7" t="s">
        <v>15</v>
      </c>
      <c r="E7" s="7" t="s">
        <v>16</v>
      </c>
      <c r="F7" s="31">
        <v>30</v>
      </c>
      <c r="G7" s="31" t="e">
        <f>10%*#REF!*C7</f>
        <v>#REF!</v>
      </c>
      <c r="H7" s="31">
        <v>36</v>
      </c>
      <c r="I7" s="44">
        <f>$J$6*$H$7*C7</f>
        <v>54.2808</v>
      </c>
    </row>
    <row r="8" spans="1:9" ht="15">
      <c r="A8" s="6" t="s">
        <v>41</v>
      </c>
      <c r="B8" s="6" t="s">
        <v>14</v>
      </c>
      <c r="C8" s="8">
        <v>17.302</v>
      </c>
      <c r="D8" s="7" t="s">
        <v>18</v>
      </c>
      <c r="E8" s="7" t="s">
        <v>26</v>
      </c>
      <c r="F8" s="31">
        <v>30</v>
      </c>
      <c r="G8" s="31" t="e">
        <f>10%*#REF!*C8</f>
        <v>#REF!</v>
      </c>
      <c r="H8" s="31">
        <v>36</v>
      </c>
      <c r="I8" s="44">
        <f aca="true" t="shared" si="0" ref="I8:I27">$J$6*$H$7*C8</f>
        <v>124.5744</v>
      </c>
    </row>
    <row r="9" spans="1:9" ht="15">
      <c r="A9" s="6" t="s">
        <v>42</v>
      </c>
      <c r="B9" s="6" t="s">
        <v>14</v>
      </c>
      <c r="C9" s="8">
        <v>7.487</v>
      </c>
      <c r="D9" s="7" t="s">
        <v>18</v>
      </c>
      <c r="E9" s="7" t="s">
        <v>26</v>
      </c>
      <c r="F9" s="31">
        <v>30</v>
      </c>
      <c r="G9" s="31" t="e">
        <f>10%*#REF!*C9</f>
        <v>#REF!</v>
      </c>
      <c r="H9" s="31">
        <v>36</v>
      </c>
      <c r="I9" s="44">
        <f t="shared" si="0"/>
        <v>53.906400000000005</v>
      </c>
    </row>
    <row r="10" spans="1:9" ht="15">
      <c r="A10" s="6" t="s">
        <v>43</v>
      </c>
      <c r="B10" s="6" t="s">
        <v>14</v>
      </c>
      <c r="C10" s="8">
        <v>6.602</v>
      </c>
      <c r="D10" s="7" t="s">
        <v>18</v>
      </c>
      <c r="E10" s="7" t="s">
        <v>20</v>
      </c>
      <c r="F10" s="31">
        <v>30</v>
      </c>
      <c r="G10" s="31" t="e">
        <f>10%*#REF!*C10</f>
        <v>#REF!</v>
      </c>
      <c r="H10" s="31">
        <v>36</v>
      </c>
      <c r="I10" s="44">
        <f t="shared" si="0"/>
        <v>47.534400000000005</v>
      </c>
    </row>
    <row r="11" spans="1:9" ht="15">
      <c r="A11" s="6" t="s">
        <v>53</v>
      </c>
      <c r="B11" s="6" t="s">
        <v>14</v>
      </c>
      <c r="C11" s="8">
        <v>5.856</v>
      </c>
      <c r="D11" s="7" t="s">
        <v>24</v>
      </c>
      <c r="E11" s="7" t="s">
        <v>51</v>
      </c>
      <c r="F11" s="31">
        <v>30</v>
      </c>
      <c r="G11" s="31" t="e">
        <f>10%*#REF!*C11</f>
        <v>#REF!</v>
      </c>
      <c r="H11" s="31">
        <v>36</v>
      </c>
      <c r="I11" s="44">
        <f t="shared" si="0"/>
        <v>42.1632</v>
      </c>
    </row>
    <row r="12" spans="1:9" ht="15">
      <c r="A12" s="6" t="s">
        <v>54</v>
      </c>
      <c r="B12" s="6" t="s">
        <v>14</v>
      </c>
      <c r="C12" s="8">
        <v>11.537</v>
      </c>
      <c r="D12" s="7" t="s">
        <v>18</v>
      </c>
      <c r="E12" s="7" t="s">
        <v>52</v>
      </c>
      <c r="F12" s="31">
        <v>30</v>
      </c>
      <c r="G12" s="31" t="e">
        <f>10%*#REF!*C12</f>
        <v>#REF!</v>
      </c>
      <c r="H12" s="31">
        <v>36</v>
      </c>
      <c r="I12" s="44">
        <f t="shared" si="0"/>
        <v>83.0664</v>
      </c>
    </row>
    <row r="13" spans="1:9" ht="15">
      <c r="A13" s="6" t="s">
        <v>55</v>
      </c>
      <c r="B13" s="6" t="s">
        <v>14</v>
      </c>
      <c r="C13" s="8">
        <v>5.139</v>
      </c>
      <c r="D13" s="7" t="s">
        <v>18</v>
      </c>
      <c r="E13" s="7" t="s">
        <v>52</v>
      </c>
      <c r="F13" s="31">
        <v>30</v>
      </c>
      <c r="G13" s="31" t="e">
        <f>10%*#REF!*C13</f>
        <v>#REF!</v>
      </c>
      <c r="H13" s="31">
        <v>36</v>
      </c>
      <c r="I13" s="44">
        <f t="shared" si="0"/>
        <v>37.000800000000005</v>
      </c>
    </row>
    <row r="14" spans="1:9" ht="15">
      <c r="A14" s="6" t="s">
        <v>56</v>
      </c>
      <c r="B14" s="6" t="s">
        <v>14</v>
      </c>
      <c r="C14" s="8">
        <v>21.588</v>
      </c>
      <c r="D14" s="7" t="s">
        <v>25</v>
      </c>
      <c r="E14" s="7" t="s">
        <v>52</v>
      </c>
      <c r="F14" s="31">
        <v>30</v>
      </c>
      <c r="G14" s="31" t="e">
        <f>10%*#REF!*C14</f>
        <v>#REF!</v>
      </c>
      <c r="H14" s="31">
        <v>36</v>
      </c>
      <c r="I14" s="44">
        <f t="shared" si="0"/>
        <v>155.4336</v>
      </c>
    </row>
    <row r="15" spans="1:9" ht="15">
      <c r="A15" s="6" t="s">
        <v>57</v>
      </c>
      <c r="B15" s="6" t="s">
        <v>14</v>
      </c>
      <c r="C15" s="8">
        <v>5.252</v>
      </c>
      <c r="D15" s="7" t="s">
        <v>18</v>
      </c>
      <c r="E15" s="7" t="s">
        <v>52</v>
      </c>
      <c r="F15" s="31">
        <v>30</v>
      </c>
      <c r="G15" s="31" t="e">
        <f>10%*#REF!*C15</f>
        <v>#REF!</v>
      </c>
      <c r="H15" s="31">
        <v>36</v>
      </c>
      <c r="I15" s="44">
        <f t="shared" si="0"/>
        <v>37.8144</v>
      </c>
    </row>
    <row r="16" spans="1:9" ht="15">
      <c r="A16" s="6" t="s">
        <v>58</v>
      </c>
      <c r="B16" s="6" t="s">
        <v>14</v>
      </c>
      <c r="C16" s="8">
        <v>5.099</v>
      </c>
      <c r="D16" s="7" t="s">
        <v>18</v>
      </c>
      <c r="E16" s="7" t="s">
        <v>51</v>
      </c>
      <c r="F16" s="31">
        <v>30</v>
      </c>
      <c r="G16" s="31" t="e">
        <f>10%*#REF!*C16</f>
        <v>#REF!</v>
      </c>
      <c r="H16" s="31">
        <v>36</v>
      </c>
      <c r="I16" s="44">
        <f t="shared" si="0"/>
        <v>36.7128</v>
      </c>
    </row>
    <row r="17" spans="1:9" ht="15.75" customHeight="1">
      <c r="A17" s="6" t="s">
        <v>217</v>
      </c>
      <c r="B17" s="6" t="s">
        <v>14</v>
      </c>
      <c r="C17" s="8">
        <v>4.176</v>
      </c>
      <c r="D17" s="7" t="s">
        <v>15</v>
      </c>
      <c r="E17" s="7" t="s">
        <v>16</v>
      </c>
      <c r="F17" s="31">
        <v>30</v>
      </c>
      <c r="G17" s="31" t="e">
        <f>10%*#REF!*C17</f>
        <v>#REF!</v>
      </c>
      <c r="H17" s="31">
        <v>36</v>
      </c>
      <c r="I17" s="44">
        <f t="shared" si="0"/>
        <v>30.067200000000003</v>
      </c>
    </row>
    <row r="18" spans="1:9" ht="18" customHeight="1">
      <c r="A18" s="6" t="s">
        <v>218</v>
      </c>
      <c r="B18" s="6" t="s">
        <v>14</v>
      </c>
      <c r="C18" s="8">
        <v>4.22</v>
      </c>
      <c r="D18" s="7" t="s">
        <v>39</v>
      </c>
      <c r="E18" s="7" t="s">
        <v>219</v>
      </c>
      <c r="F18" s="31">
        <v>30</v>
      </c>
      <c r="G18" s="31" t="e">
        <f>10%*#REF!*C18</f>
        <v>#REF!</v>
      </c>
      <c r="H18" s="31">
        <v>36</v>
      </c>
      <c r="I18" s="44">
        <f t="shared" si="0"/>
        <v>30.384</v>
      </c>
    </row>
    <row r="19" spans="1:9" ht="15">
      <c r="A19" s="6" t="s">
        <v>220</v>
      </c>
      <c r="B19" s="6" t="s">
        <v>14</v>
      </c>
      <c r="C19" s="8">
        <v>4.443</v>
      </c>
      <c r="D19" s="7" t="s">
        <v>18</v>
      </c>
      <c r="E19" s="7" t="s">
        <v>19</v>
      </c>
      <c r="F19" s="31">
        <v>30</v>
      </c>
      <c r="G19" s="31" t="e">
        <f>10%*#REF!*C19</f>
        <v>#REF!</v>
      </c>
      <c r="H19" s="31">
        <v>36</v>
      </c>
      <c r="I19" s="44">
        <f t="shared" si="0"/>
        <v>31.9896</v>
      </c>
    </row>
    <row r="20" spans="1:9" ht="15">
      <c r="A20" s="6" t="s">
        <v>221</v>
      </c>
      <c r="B20" s="6" t="s">
        <v>14</v>
      </c>
      <c r="C20" s="8">
        <v>3.174</v>
      </c>
      <c r="D20" s="7" t="s">
        <v>18</v>
      </c>
      <c r="E20" s="7" t="s">
        <v>222</v>
      </c>
      <c r="F20" s="31">
        <v>30</v>
      </c>
      <c r="G20" s="31" t="e">
        <f>10%*#REF!*C20</f>
        <v>#REF!</v>
      </c>
      <c r="H20" s="31">
        <v>36</v>
      </c>
      <c r="I20" s="44">
        <f t="shared" si="0"/>
        <v>22.8528</v>
      </c>
    </row>
    <row r="21" spans="1:9" ht="15">
      <c r="A21" s="6" t="s">
        <v>223</v>
      </c>
      <c r="B21" s="6" t="s">
        <v>14</v>
      </c>
      <c r="C21" s="8">
        <v>3.641</v>
      </c>
      <c r="D21" s="7" t="s">
        <v>18</v>
      </c>
      <c r="E21" s="7" t="s">
        <v>222</v>
      </c>
      <c r="F21" s="31">
        <v>30</v>
      </c>
      <c r="G21" s="31" t="e">
        <f>10%*#REF!*C21</f>
        <v>#REF!</v>
      </c>
      <c r="H21" s="31">
        <v>36</v>
      </c>
      <c r="I21" s="44">
        <f t="shared" si="0"/>
        <v>26.2152</v>
      </c>
    </row>
    <row r="22" spans="1:9" ht="15">
      <c r="A22" s="6" t="s">
        <v>224</v>
      </c>
      <c r="B22" s="6" t="s">
        <v>14</v>
      </c>
      <c r="C22" s="8">
        <v>3.062</v>
      </c>
      <c r="D22" s="7" t="s">
        <v>24</v>
      </c>
      <c r="E22" s="7" t="s">
        <v>222</v>
      </c>
      <c r="F22" s="31">
        <v>30</v>
      </c>
      <c r="G22" s="31" t="e">
        <f>10%*#REF!*C22</f>
        <v>#REF!</v>
      </c>
      <c r="H22" s="31">
        <v>36</v>
      </c>
      <c r="I22" s="44">
        <f t="shared" si="0"/>
        <v>22.0464</v>
      </c>
    </row>
    <row r="23" spans="1:9" ht="15">
      <c r="A23" s="6" t="s">
        <v>225</v>
      </c>
      <c r="B23" s="6" t="s">
        <v>14</v>
      </c>
      <c r="C23" s="8">
        <v>3.475</v>
      </c>
      <c r="D23" s="7" t="s">
        <v>18</v>
      </c>
      <c r="E23" s="7" t="s">
        <v>20</v>
      </c>
      <c r="F23" s="31">
        <v>30</v>
      </c>
      <c r="G23" s="31" t="e">
        <f>10%*#REF!*C23</f>
        <v>#REF!</v>
      </c>
      <c r="H23" s="31">
        <v>36</v>
      </c>
      <c r="I23" s="44">
        <f t="shared" si="0"/>
        <v>25.02</v>
      </c>
    </row>
    <row r="24" spans="1:9" ht="15">
      <c r="A24" s="6" t="s">
        <v>226</v>
      </c>
      <c r="B24" s="6" t="s">
        <v>14</v>
      </c>
      <c r="C24" s="8">
        <v>3.429</v>
      </c>
      <c r="D24" s="7" t="s">
        <v>18</v>
      </c>
      <c r="E24" s="7" t="s">
        <v>20</v>
      </c>
      <c r="F24" s="31">
        <v>30</v>
      </c>
      <c r="G24" s="31" t="e">
        <f>10%*#REF!*C24</f>
        <v>#REF!</v>
      </c>
      <c r="H24" s="31">
        <v>36</v>
      </c>
      <c r="I24" s="44">
        <f t="shared" si="0"/>
        <v>24.6888</v>
      </c>
    </row>
    <row r="25" spans="1:9" ht="15">
      <c r="A25" s="6" t="s">
        <v>227</v>
      </c>
      <c r="B25" s="6" t="s">
        <v>14</v>
      </c>
      <c r="C25" s="8">
        <v>3.461</v>
      </c>
      <c r="D25" s="7" t="s">
        <v>18</v>
      </c>
      <c r="E25" s="7" t="s">
        <v>20</v>
      </c>
      <c r="F25" s="31">
        <v>30</v>
      </c>
      <c r="G25" s="31" t="e">
        <f>10%*#REF!*C25</f>
        <v>#REF!</v>
      </c>
      <c r="H25" s="31">
        <v>36</v>
      </c>
      <c r="I25" s="44">
        <f t="shared" si="0"/>
        <v>24.9192</v>
      </c>
    </row>
    <row r="26" spans="1:9" ht="15">
      <c r="A26" s="6" t="s">
        <v>228</v>
      </c>
      <c r="B26" s="6" t="s">
        <v>14</v>
      </c>
      <c r="C26" s="8">
        <v>4.198</v>
      </c>
      <c r="D26" s="7" t="s">
        <v>18</v>
      </c>
      <c r="E26" s="7" t="s">
        <v>52</v>
      </c>
      <c r="F26" s="31">
        <v>30</v>
      </c>
      <c r="G26" s="31" t="e">
        <f>10%*#REF!*C26</f>
        <v>#REF!</v>
      </c>
      <c r="H26" s="31">
        <v>36</v>
      </c>
      <c r="I26" s="44">
        <f t="shared" si="0"/>
        <v>30.225600000000004</v>
      </c>
    </row>
    <row r="27" spans="1:9" ht="15.75" thickBot="1">
      <c r="A27" s="15" t="s">
        <v>229</v>
      </c>
      <c r="B27" s="6" t="s">
        <v>14</v>
      </c>
      <c r="C27" s="16">
        <v>3.171</v>
      </c>
      <c r="D27" s="7" t="s">
        <v>18</v>
      </c>
      <c r="E27" s="7" t="s">
        <v>52</v>
      </c>
      <c r="F27" s="31">
        <v>30</v>
      </c>
      <c r="G27" s="34" t="e">
        <f>10%*#REF!*C27</f>
        <v>#REF!</v>
      </c>
      <c r="H27" s="31">
        <v>36</v>
      </c>
      <c r="I27" s="44">
        <f t="shared" si="0"/>
        <v>22.8312</v>
      </c>
    </row>
    <row r="28" spans="1:7" ht="19.5" thickBot="1">
      <c r="A28" s="1"/>
      <c r="B28" s="1"/>
      <c r="C28" s="21">
        <f>SUM(C7:C27)</f>
        <v>133.851</v>
      </c>
      <c r="D28" s="3"/>
      <c r="E28" s="3"/>
      <c r="G28" s="35" t="e">
        <f>SUM(G7:G27)</f>
        <v>#REF!</v>
      </c>
    </row>
    <row r="29" spans="1:5" ht="15.75" thickBot="1">
      <c r="A29" s="1"/>
      <c r="B29" s="1"/>
      <c r="C29" s="14"/>
      <c r="D29" s="3"/>
      <c r="E29" s="3"/>
    </row>
    <row r="30" spans="1:9" ht="15" customHeight="1" thickBot="1">
      <c r="A30" s="49" t="s">
        <v>2</v>
      </c>
      <c r="B30" s="50"/>
      <c r="C30" s="50"/>
      <c r="D30" s="50"/>
      <c r="E30" s="50"/>
      <c r="F30" s="50"/>
      <c r="G30" s="50"/>
      <c r="H30" s="50"/>
      <c r="I30" s="51"/>
    </row>
    <row r="31" spans="1:10" ht="42.75">
      <c r="A31" s="17" t="s">
        <v>9</v>
      </c>
      <c r="B31" s="17" t="s">
        <v>10</v>
      </c>
      <c r="C31" s="18" t="s">
        <v>11</v>
      </c>
      <c r="D31" s="18" t="s">
        <v>12</v>
      </c>
      <c r="E31" s="18" t="s">
        <v>13</v>
      </c>
      <c r="F31" s="27" t="s">
        <v>231</v>
      </c>
      <c r="G31" s="28" t="s">
        <v>232</v>
      </c>
      <c r="H31" s="17" t="s">
        <v>238</v>
      </c>
      <c r="I31" s="17" t="s">
        <v>239</v>
      </c>
      <c r="J31" s="43">
        <v>0.2</v>
      </c>
    </row>
    <row r="32" spans="1:9" ht="15">
      <c r="A32" s="10" t="s">
        <v>27</v>
      </c>
      <c r="B32" s="10" t="s">
        <v>14</v>
      </c>
      <c r="C32" s="11">
        <v>8.393</v>
      </c>
      <c r="D32" s="7" t="s">
        <v>18</v>
      </c>
      <c r="E32" s="12" t="s">
        <v>97</v>
      </c>
      <c r="F32" s="31">
        <v>30</v>
      </c>
      <c r="G32" s="31" t="e">
        <f>10%*#REF!*C32</f>
        <v>#REF!</v>
      </c>
      <c r="H32" s="31">
        <v>36</v>
      </c>
      <c r="I32" s="44">
        <f>$J$31*$H$32*C32</f>
        <v>60.42960000000001</v>
      </c>
    </row>
    <row r="33" spans="1:9" ht="15">
      <c r="A33" s="10" t="s">
        <v>28</v>
      </c>
      <c r="B33" s="10" t="s">
        <v>14</v>
      </c>
      <c r="C33" s="11">
        <v>7.534</v>
      </c>
      <c r="D33" s="7" t="s">
        <v>18</v>
      </c>
      <c r="E33" s="12" t="s">
        <v>97</v>
      </c>
      <c r="F33" s="31">
        <v>30</v>
      </c>
      <c r="G33" s="31" t="e">
        <f>10%*#REF!*C33</f>
        <v>#REF!</v>
      </c>
      <c r="H33" s="31">
        <v>36</v>
      </c>
      <c r="I33" s="44">
        <f aca="true" t="shared" si="1" ref="I33:I48">$J$31*$H$32*C33</f>
        <v>54.2448</v>
      </c>
    </row>
    <row r="34" spans="1:9" ht="15">
      <c r="A34" s="6" t="s">
        <v>33</v>
      </c>
      <c r="B34" s="6" t="s">
        <v>14</v>
      </c>
      <c r="C34" s="8">
        <v>10.44</v>
      </c>
      <c r="D34" s="7" t="s">
        <v>18</v>
      </c>
      <c r="E34" s="7" t="s">
        <v>32</v>
      </c>
      <c r="F34" s="31">
        <v>30</v>
      </c>
      <c r="G34" s="31" t="e">
        <f>10%*#REF!*C34</f>
        <v>#REF!</v>
      </c>
      <c r="H34" s="31">
        <v>36</v>
      </c>
      <c r="I34" s="44">
        <f t="shared" si="1"/>
        <v>75.16799999999999</v>
      </c>
    </row>
    <row r="35" spans="1:9" ht="15">
      <c r="A35" s="6" t="s">
        <v>35</v>
      </c>
      <c r="B35" s="6" t="s">
        <v>14</v>
      </c>
      <c r="C35" s="8">
        <v>8.911</v>
      </c>
      <c r="D35" s="7" t="s">
        <v>15</v>
      </c>
      <c r="E35" s="7" t="s">
        <v>34</v>
      </c>
      <c r="F35" s="31">
        <v>30</v>
      </c>
      <c r="G35" s="31" t="e">
        <f>10%*#REF!*C35</f>
        <v>#REF!</v>
      </c>
      <c r="H35" s="31">
        <v>36</v>
      </c>
      <c r="I35" s="44">
        <f t="shared" si="1"/>
        <v>64.1592</v>
      </c>
    </row>
    <row r="36" spans="1:9" ht="15">
      <c r="A36" s="6" t="s">
        <v>37</v>
      </c>
      <c r="B36" s="6" t="s">
        <v>14</v>
      </c>
      <c r="C36" s="8">
        <v>5.99</v>
      </c>
      <c r="D36" s="7" t="s">
        <v>15</v>
      </c>
      <c r="E36" s="7" t="s">
        <v>36</v>
      </c>
      <c r="F36" s="31">
        <v>30</v>
      </c>
      <c r="G36" s="31" t="e">
        <f>10%*#REF!*C36</f>
        <v>#REF!</v>
      </c>
      <c r="H36" s="31">
        <v>36</v>
      </c>
      <c r="I36" s="44">
        <f t="shared" si="1"/>
        <v>43.128</v>
      </c>
    </row>
    <row r="37" spans="1:9" ht="20.25" customHeight="1">
      <c r="A37" s="10" t="s">
        <v>200</v>
      </c>
      <c r="B37" s="10" t="s">
        <v>14</v>
      </c>
      <c r="C37" s="11">
        <v>2.481</v>
      </c>
      <c r="D37" s="7" t="s">
        <v>15</v>
      </c>
      <c r="E37" s="12" t="s">
        <v>34</v>
      </c>
      <c r="F37" s="31">
        <v>30</v>
      </c>
      <c r="G37" s="31" t="e">
        <f>10%*#REF!*C37</f>
        <v>#REF!</v>
      </c>
      <c r="H37" s="31">
        <v>36</v>
      </c>
      <c r="I37" s="44">
        <f t="shared" si="1"/>
        <v>17.8632</v>
      </c>
    </row>
    <row r="38" spans="1:9" ht="18.75" customHeight="1">
      <c r="A38" s="6" t="s">
        <v>201</v>
      </c>
      <c r="B38" s="6" t="s">
        <v>14</v>
      </c>
      <c r="C38" s="8">
        <v>3.845</v>
      </c>
      <c r="D38" s="7" t="s">
        <v>15</v>
      </c>
      <c r="E38" s="7" t="s">
        <v>34</v>
      </c>
      <c r="F38" s="31">
        <v>30</v>
      </c>
      <c r="G38" s="31" t="e">
        <f>10%*#REF!*C38</f>
        <v>#REF!</v>
      </c>
      <c r="H38" s="31">
        <v>36</v>
      </c>
      <c r="I38" s="44">
        <f t="shared" si="1"/>
        <v>27.684</v>
      </c>
    </row>
    <row r="39" spans="1:9" ht="15">
      <c r="A39" s="6" t="s">
        <v>202</v>
      </c>
      <c r="B39" s="6" t="s">
        <v>14</v>
      </c>
      <c r="C39" s="8">
        <v>3.78</v>
      </c>
      <c r="D39" s="7" t="s">
        <v>15</v>
      </c>
      <c r="E39" s="7" t="s">
        <v>34</v>
      </c>
      <c r="F39" s="31">
        <v>30</v>
      </c>
      <c r="G39" s="31" t="e">
        <f>10%*#REF!*C39</f>
        <v>#REF!</v>
      </c>
      <c r="H39" s="31">
        <v>36</v>
      </c>
      <c r="I39" s="44">
        <f t="shared" si="1"/>
        <v>27.215999999999998</v>
      </c>
    </row>
    <row r="40" spans="1:9" ht="13.5" customHeight="1">
      <c r="A40" s="6" t="s">
        <v>203</v>
      </c>
      <c r="B40" s="6" t="s">
        <v>14</v>
      </c>
      <c r="C40" s="8">
        <v>2.131</v>
      </c>
      <c r="D40" s="7" t="s">
        <v>15</v>
      </c>
      <c r="E40" s="7" t="s">
        <v>34</v>
      </c>
      <c r="F40" s="31">
        <v>30</v>
      </c>
      <c r="G40" s="31" t="e">
        <f>10%*#REF!*C40</f>
        <v>#REF!</v>
      </c>
      <c r="H40" s="31">
        <v>36</v>
      </c>
      <c r="I40" s="44">
        <f t="shared" si="1"/>
        <v>15.3432</v>
      </c>
    </row>
    <row r="41" spans="1:9" ht="15">
      <c r="A41" s="6" t="s">
        <v>204</v>
      </c>
      <c r="B41" s="6" t="s">
        <v>14</v>
      </c>
      <c r="C41" s="8">
        <v>3.802</v>
      </c>
      <c r="D41" s="7" t="s">
        <v>15</v>
      </c>
      <c r="E41" s="7" t="s">
        <v>34</v>
      </c>
      <c r="F41" s="31">
        <v>30</v>
      </c>
      <c r="G41" s="31" t="e">
        <f>10%*#REF!*C41</f>
        <v>#REF!</v>
      </c>
      <c r="H41" s="31">
        <v>36</v>
      </c>
      <c r="I41" s="44">
        <f t="shared" si="1"/>
        <v>27.3744</v>
      </c>
    </row>
    <row r="42" spans="1:9" ht="15">
      <c r="A42" s="6" t="s">
        <v>205</v>
      </c>
      <c r="B42" s="6" t="s">
        <v>14</v>
      </c>
      <c r="C42" s="8">
        <v>3.2</v>
      </c>
      <c r="D42" s="7" t="s">
        <v>15</v>
      </c>
      <c r="E42" s="7" t="s">
        <v>34</v>
      </c>
      <c r="F42" s="31">
        <v>30</v>
      </c>
      <c r="G42" s="31" t="e">
        <f>10%*#REF!*C42</f>
        <v>#REF!</v>
      </c>
      <c r="H42" s="31">
        <v>36</v>
      </c>
      <c r="I42" s="44">
        <f t="shared" si="1"/>
        <v>23.040000000000003</v>
      </c>
    </row>
    <row r="43" spans="1:9" ht="18" customHeight="1">
      <c r="A43" s="6" t="s">
        <v>206</v>
      </c>
      <c r="B43" s="6" t="s">
        <v>14</v>
      </c>
      <c r="C43" s="8">
        <v>4.721</v>
      </c>
      <c r="D43" s="7" t="s">
        <v>15</v>
      </c>
      <c r="E43" s="7" t="s">
        <v>36</v>
      </c>
      <c r="F43" s="31">
        <v>30</v>
      </c>
      <c r="G43" s="31" t="e">
        <f>10%*#REF!*C43</f>
        <v>#REF!</v>
      </c>
      <c r="H43" s="31">
        <v>36</v>
      </c>
      <c r="I43" s="44">
        <f t="shared" si="1"/>
        <v>33.9912</v>
      </c>
    </row>
    <row r="44" spans="1:9" ht="18" customHeight="1">
      <c r="A44" s="6" t="s">
        <v>207</v>
      </c>
      <c r="B44" s="6" t="s">
        <v>14</v>
      </c>
      <c r="C44" s="8">
        <v>4.039</v>
      </c>
      <c r="D44" s="7" t="s">
        <v>18</v>
      </c>
      <c r="E44" s="7" t="s">
        <v>32</v>
      </c>
      <c r="F44" s="31">
        <v>30</v>
      </c>
      <c r="G44" s="31" t="e">
        <f>10%*#REF!*C44</f>
        <v>#REF!</v>
      </c>
      <c r="H44" s="31">
        <v>36</v>
      </c>
      <c r="I44" s="44">
        <f t="shared" si="1"/>
        <v>29.0808</v>
      </c>
    </row>
    <row r="45" spans="1:9" ht="15" customHeight="1">
      <c r="A45" s="6" t="s">
        <v>208</v>
      </c>
      <c r="B45" s="6" t="s">
        <v>14</v>
      </c>
      <c r="C45" s="8">
        <v>2.272</v>
      </c>
      <c r="D45" s="7" t="s">
        <v>18</v>
      </c>
      <c r="E45" s="7" t="s">
        <v>32</v>
      </c>
      <c r="F45" s="31">
        <v>30</v>
      </c>
      <c r="G45" s="31" t="e">
        <f>10%*#REF!*C45</f>
        <v>#REF!</v>
      </c>
      <c r="H45" s="31">
        <v>36</v>
      </c>
      <c r="I45" s="44">
        <f t="shared" si="1"/>
        <v>16.3584</v>
      </c>
    </row>
    <row r="46" spans="1:9" ht="20.25" customHeight="1">
      <c r="A46" s="6" t="s">
        <v>209</v>
      </c>
      <c r="B46" s="6" t="s">
        <v>14</v>
      </c>
      <c r="C46" s="8">
        <v>2.681</v>
      </c>
      <c r="D46" s="7" t="s">
        <v>18</v>
      </c>
      <c r="E46" s="7" t="s">
        <v>32</v>
      </c>
      <c r="F46" s="31">
        <v>30</v>
      </c>
      <c r="G46" s="31" t="e">
        <f>10%*#REF!*C46</f>
        <v>#REF!</v>
      </c>
      <c r="H46" s="31">
        <v>36</v>
      </c>
      <c r="I46" s="44">
        <f t="shared" si="1"/>
        <v>19.3032</v>
      </c>
    </row>
    <row r="47" spans="1:9" ht="18.75" customHeight="1">
      <c r="A47" s="6" t="s">
        <v>210</v>
      </c>
      <c r="B47" s="6" t="s">
        <v>14</v>
      </c>
      <c r="C47" s="8">
        <v>3.001</v>
      </c>
      <c r="D47" s="7" t="s">
        <v>15</v>
      </c>
      <c r="E47" s="7" t="s">
        <v>34</v>
      </c>
      <c r="F47" s="31">
        <v>30</v>
      </c>
      <c r="G47" s="31" t="e">
        <f>10%*#REF!*C47</f>
        <v>#REF!</v>
      </c>
      <c r="H47" s="31">
        <v>36</v>
      </c>
      <c r="I47" s="44">
        <f t="shared" si="1"/>
        <v>21.6072</v>
      </c>
    </row>
    <row r="48" spans="1:9" ht="22.5" customHeight="1" thickBot="1">
      <c r="A48" s="6" t="s">
        <v>211</v>
      </c>
      <c r="B48" s="6" t="s">
        <v>14</v>
      </c>
      <c r="C48" s="8">
        <v>3.602</v>
      </c>
      <c r="D48" s="7" t="s">
        <v>18</v>
      </c>
      <c r="E48" s="7" t="s">
        <v>212</v>
      </c>
      <c r="F48" s="31">
        <v>30</v>
      </c>
      <c r="G48" s="34" t="e">
        <f>10%*#REF!*C48</f>
        <v>#REF!</v>
      </c>
      <c r="H48" s="31">
        <v>36</v>
      </c>
      <c r="I48" s="44">
        <f t="shared" si="1"/>
        <v>25.9344</v>
      </c>
    </row>
    <row r="49" spans="1:7" ht="19.5" thickBot="1">
      <c r="A49" s="1"/>
      <c r="B49" s="1"/>
      <c r="C49" s="21">
        <f>SUM(C32:C48)</f>
        <v>80.82300000000002</v>
      </c>
      <c r="D49" s="3"/>
      <c r="E49" s="3"/>
      <c r="G49" s="35" t="e">
        <f>SUM(G32:G48)</f>
        <v>#REF!</v>
      </c>
    </row>
    <row r="50" spans="1:5" ht="15.75" thickBot="1">
      <c r="A50" s="1"/>
      <c r="B50" s="1"/>
      <c r="C50" s="9"/>
      <c r="D50" s="3"/>
      <c r="E50" s="3"/>
    </row>
    <row r="51" spans="1:9" ht="18.75" customHeight="1" thickBot="1">
      <c r="A51" s="49" t="s">
        <v>7</v>
      </c>
      <c r="B51" s="50"/>
      <c r="C51" s="50"/>
      <c r="D51" s="50"/>
      <c r="E51" s="50"/>
      <c r="F51" s="50"/>
      <c r="G51" s="50"/>
      <c r="H51" s="50"/>
      <c r="I51" s="51"/>
    </row>
    <row r="52" spans="1:10" ht="42.75">
      <c r="A52" s="17" t="s">
        <v>9</v>
      </c>
      <c r="B52" s="17" t="s">
        <v>10</v>
      </c>
      <c r="C52" s="18" t="s">
        <v>11</v>
      </c>
      <c r="D52" s="18" t="s">
        <v>12</v>
      </c>
      <c r="E52" s="18" t="s">
        <v>13</v>
      </c>
      <c r="F52" s="27" t="s">
        <v>231</v>
      </c>
      <c r="G52" s="28" t="s">
        <v>232</v>
      </c>
      <c r="H52" s="17" t="s">
        <v>238</v>
      </c>
      <c r="I52" s="17" t="s">
        <v>239</v>
      </c>
      <c r="J52" s="43">
        <v>0.2</v>
      </c>
    </row>
    <row r="53" spans="1:9" ht="15">
      <c r="A53" s="6" t="s">
        <v>75</v>
      </c>
      <c r="B53" s="6" t="s">
        <v>14</v>
      </c>
      <c r="C53" s="8">
        <v>12.257</v>
      </c>
      <c r="D53" s="7" t="s">
        <v>18</v>
      </c>
      <c r="E53" s="7" t="s">
        <v>64</v>
      </c>
      <c r="F53" s="31">
        <v>30</v>
      </c>
      <c r="G53" s="31" t="e">
        <f>10%*#REF!*C53</f>
        <v>#REF!</v>
      </c>
      <c r="H53" s="31">
        <v>36</v>
      </c>
      <c r="I53" s="44">
        <f>$J$52*$H$53*C53</f>
        <v>88.2504</v>
      </c>
    </row>
    <row r="54" spans="1:9" ht="15">
      <c r="A54" s="6" t="s">
        <v>77</v>
      </c>
      <c r="B54" s="6" t="s">
        <v>14</v>
      </c>
      <c r="C54" s="8">
        <v>64.637</v>
      </c>
      <c r="D54" s="7" t="s">
        <v>18</v>
      </c>
      <c r="E54" s="7" t="s">
        <v>76</v>
      </c>
      <c r="F54" s="31">
        <v>30</v>
      </c>
      <c r="G54" s="31" t="e">
        <f>10%*#REF!*C54</f>
        <v>#REF!</v>
      </c>
      <c r="H54" s="31">
        <v>36</v>
      </c>
      <c r="I54" s="44">
        <f aca="true" t="shared" si="2" ref="I54:I117">$J$52*$H$53*C54</f>
        <v>465.38640000000004</v>
      </c>
    </row>
    <row r="55" spans="1:9" ht="15">
      <c r="A55" s="6" t="s">
        <v>79</v>
      </c>
      <c r="B55" s="6" t="s">
        <v>14</v>
      </c>
      <c r="C55" s="8">
        <v>8.893</v>
      </c>
      <c r="D55" s="7" t="s">
        <v>62</v>
      </c>
      <c r="E55" s="7" t="s">
        <v>73</v>
      </c>
      <c r="F55" s="31">
        <v>30</v>
      </c>
      <c r="G55" s="31" t="e">
        <f>10%*#REF!*#REF!</f>
        <v>#REF!</v>
      </c>
      <c r="H55" s="31">
        <v>36</v>
      </c>
      <c r="I55" s="44">
        <f t="shared" si="2"/>
        <v>64.0296</v>
      </c>
    </row>
    <row r="56" spans="1:9" ht="15">
      <c r="A56" s="6" t="s">
        <v>93</v>
      </c>
      <c r="B56" s="6" t="s">
        <v>14</v>
      </c>
      <c r="C56" s="8">
        <v>21.978</v>
      </c>
      <c r="D56" s="7" t="s">
        <v>18</v>
      </c>
      <c r="E56" s="7" t="s">
        <v>64</v>
      </c>
      <c r="F56" s="31">
        <v>30</v>
      </c>
      <c r="G56" s="31" t="e">
        <f>10%*#REF!*#REF!</f>
        <v>#REF!</v>
      </c>
      <c r="H56" s="31">
        <v>36</v>
      </c>
      <c r="I56" s="44">
        <f t="shared" si="2"/>
        <v>158.2416</v>
      </c>
    </row>
    <row r="57" spans="1:9" ht="30">
      <c r="A57" s="6" t="s">
        <v>94</v>
      </c>
      <c r="B57" s="6" t="s">
        <v>17</v>
      </c>
      <c r="C57" s="8">
        <v>5.508</v>
      </c>
      <c r="D57" s="7" t="s">
        <v>18</v>
      </c>
      <c r="E57" s="7" t="s">
        <v>64</v>
      </c>
      <c r="F57" s="31">
        <v>30</v>
      </c>
      <c r="G57" s="31" t="e">
        <f>10%*#REF!*#REF!</f>
        <v>#REF!</v>
      </c>
      <c r="H57" s="31">
        <v>36</v>
      </c>
      <c r="I57" s="44">
        <f t="shared" si="2"/>
        <v>39.6576</v>
      </c>
    </row>
    <row r="58" spans="1:9" ht="15">
      <c r="A58" s="6" t="s">
        <v>95</v>
      </c>
      <c r="B58" s="6" t="s">
        <v>14</v>
      </c>
      <c r="C58" s="8">
        <v>8.342</v>
      </c>
      <c r="D58" s="7" t="s">
        <v>18</v>
      </c>
      <c r="E58" s="7" t="s">
        <v>64</v>
      </c>
      <c r="F58" s="31">
        <v>30</v>
      </c>
      <c r="G58" s="31" t="e">
        <f>10%*#REF!*#REF!</f>
        <v>#REF!</v>
      </c>
      <c r="H58" s="31">
        <v>36</v>
      </c>
      <c r="I58" s="44">
        <f t="shared" si="2"/>
        <v>60.062400000000004</v>
      </c>
    </row>
    <row r="59" spans="1:9" ht="15">
      <c r="A59" s="6" t="s">
        <v>99</v>
      </c>
      <c r="B59" s="6" t="s">
        <v>14</v>
      </c>
      <c r="C59" s="8">
        <v>6.439</v>
      </c>
      <c r="D59" s="7" t="s">
        <v>18</v>
      </c>
      <c r="E59" s="7" t="s">
        <v>64</v>
      </c>
      <c r="F59" s="31">
        <v>30</v>
      </c>
      <c r="G59" s="31" t="e">
        <f>10%*#REF!*#REF!</f>
        <v>#REF!</v>
      </c>
      <c r="H59" s="31">
        <v>36</v>
      </c>
      <c r="I59" s="44">
        <f t="shared" si="2"/>
        <v>46.360800000000005</v>
      </c>
    </row>
    <row r="60" spans="1:9" ht="15">
      <c r="A60" s="6" t="s">
        <v>100</v>
      </c>
      <c r="B60" s="6" t="s">
        <v>14</v>
      </c>
      <c r="C60" s="8">
        <v>5.388</v>
      </c>
      <c r="D60" s="7" t="s">
        <v>18</v>
      </c>
      <c r="E60" s="7" t="s">
        <v>80</v>
      </c>
      <c r="F60" s="31">
        <v>30</v>
      </c>
      <c r="G60" s="31" t="e">
        <f>10%*#REF!*#REF!</f>
        <v>#REF!</v>
      </c>
      <c r="H60" s="31">
        <v>36</v>
      </c>
      <c r="I60" s="44">
        <f t="shared" si="2"/>
        <v>38.7936</v>
      </c>
    </row>
    <row r="61" spans="1:9" ht="15">
      <c r="A61" s="6" t="s">
        <v>101</v>
      </c>
      <c r="B61" s="6" t="s">
        <v>14</v>
      </c>
      <c r="C61" s="8">
        <v>8.246</v>
      </c>
      <c r="D61" s="7" t="s">
        <v>18</v>
      </c>
      <c r="E61" s="7" t="s">
        <v>80</v>
      </c>
      <c r="F61" s="31">
        <v>30</v>
      </c>
      <c r="G61" s="31" t="e">
        <f>10%*#REF!*C56</f>
        <v>#REF!</v>
      </c>
      <c r="H61" s="31">
        <v>36</v>
      </c>
      <c r="I61" s="44">
        <f t="shared" si="2"/>
        <v>59.3712</v>
      </c>
    </row>
    <row r="62" spans="1:9" ht="29.25" customHeight="1">
      <c r="A62" s="6" t="s">
        <v>102</v>
      </c>
      <c r="B62" s="6" t="s">
        <v>14</v>
      </c>
      <c r="C62" s="8">
        <v>8.183</v>
      </c>
      <c r="D62" s="7" t="s">
        <v>18</v>
      </c>
      <c r="E62" s="7" t="s">
        <v>81</v>
      </c>
      <c r="F62" s="31">
        <v>30</v>
      </c>
      <c r="G62" s="31" t="e">
        <f>10%*#REF!*#REF!</f>
        <v>#REF!</v>
      </c>
      <c r="H62" s="31">
        <v>36</v>
      </c>
      <c r="I62" s="44">
        <f t="shared" si="2"/>
        <v>58.9176</v>
      </c>
    </row>
    <row r="63" spans="1:9" ht="28.5" customHeight="1">
      <c r="A63" s="6" t="s">
        <v>103</v>
      </c>
      <c r="B63" s="6" t="s">
        <v>14</v>
      </c>
      <c r="C63" s="8">
        <v>14.597</v>
      </c>
      <c r="D63" s="7" t="s">
        <v>18</v>
      </c>
      <c r="E63" s="7" t="s">
        <v>81</v>
      </c>
      <c r="F63" s="31">
        <v>30</v>
      </c>
      <c r="G63" s="32" t="e">
        <f>10%*#REF!*C57</f>
        <v>#REF!</v>
      </c>
      <c r="H63" s="31">
        <v>36</v>
      </c>
      <c r="I63" s="44">
        <f t="shared" si="2"/>
        <v>105.0984</v>
      </c>
    </row>
    <row r="64" spans="1:9" ht="15">
      <c r="A64" s="6" t="s">
        <v>104</v>
      </c>
      <c r="B64" s="6" t="s">
        <v>14</v>
      </c>
      <c r="C64" s="8">
        <v>5.9</v>
      </c>
      <c r="D64" s="7" t="s">
        <v>60</v>
      </c>
      <c r="E64" s="7" t="s">
        <v>82</v>
      </c>
      <c r="F64" s="31">
        <v>30</v>
      </c>
      <c r="G64" s="31" t="e">
        <f>10%*#REF!*C58</f>
        <v>#REF!</v>
      </c>
      <c r="H64" s="31">
        <v>36</v>
      </c>
      <c r="I64" s="44">
        <f t="shared" si="2"/>
        <v>42.480000000000004</v>
      </c>
    </row>
    <row r="65" spans="1:9" ht="15">
      <c r="A65" s="6" t="s">
        <v>105</v>
      </c>
      <c r="B65" s="6" t="s">
        <v>14</v>
      </c>
      <c r="C65" s="8">
        <v>15.649</v>
      </c>
      <c r="D65" s="7" t="s">
        <v>60</v>
      </c>
      <c r="E65" s="7" t="s">
        <v>82</v>
      </c>
      <c r="F65" s="31">
        <v>30</v>
      </c>
      <c r="G65" s="31" t="e">
        <f>10%*#REF!*C59</f>
        <v>#REF!</v>
      </c>
      <c r="H65" s="31">
        <v>36</v>
      </c>
      <c r="I65" s="44">
        <f t="shared" si="2"/>
        <v>112.6728</v>
      </c>
    </row>
    <row r="66" spans="1:9" ht="15">
      <c r="A66" s="6" t="s">
        <v>106</v>
      </c>
      <c r="B66" s="6" t="s">
        <v>14</v>
      </c>
      <c r="C66" s="8">
        <v>13.617</v>
      </c>
      <c r="D66" s="7" t="s">
        <v>60</v>
      </c>
      <c r="E66" s="7" t="s">
        <v>82</v>
      </c>
      <c r="F66" s="31">
        <v>30</v>
      </c>
      <c r="G66" s="31" t="e">
        <f>10%*#REF!*C60</f>
        <v>#REF!</v>
      </c>
      <c r="H66" s="31">
        <v>36</v>
      </c>
      <c r="I66" s="44">
        <f t="shared" si="2"/>
        <v>98.04240000000001</v>
      </c>
    </row>
    <row r="67" spans="1:9" ht="15">
      <c r="A67" s="6" t="s">
        <v>107</v>
      </c>
      <c r="B67" s="6" t="s">
        <v>14</v>
      </c>
      <c r="C67" s="8">
        <v>5.931</v>
      </c>
      <c r="D67" s="7" t="s">
        <v>60</v>
      </c>
      <c r="E67" s="7" t="s">
        <v>82</v>
      </c>
      <c r="F67" s="31">
        <v>30</v>
      </c>
      <c r="G67" s="31" t="e">
        <f>10%*#REF!*C61</f>
        <v>#REF!</v>
      </c>
      <c r="H67" s="31">
        <v>36</v>
      </c>
      <c r="I67" s="44">
        <f t="shared" si="2"/>
        <v>42.7032</v>
      </c>
    </row>
    <row r="68" spans="1:9" ht="15">
      <c r="A68" s="6" t="s">
        <v>108</v>
      </c>
      <c r="B68" s="6" t="s">
        <v>14</v>
      </c>
      <c r="C68" s="8">
        <v>8.699</v>
      </c>
      <c r="D68" s="7" t="s">
        <v>18</v>
      </c>
      <c r="E68" s="7" t="s">
        <v>82</v>
      </c>
      <c r="F68" s="31">
        <v>30</v>
      </c>
      <c r="G68" s="31" t="e">
        <f>10%*#REF!*#REF!</f>
        <v>#REF!</v>
      </c>
      <c r="H68" s="31">
        <v>36</v>
      </c>
      <c r="I68" s="44">
        <f t="shared" si="2"/>
        <v>62.6328</v>
      </c>
    </row>
    <row r="69" spans="1:9" ht="15">
      <c r="A69" s="6" t="s">
        <v>109</v>
      </c>
      <c r="B69" s="6" t="s">
        <v>14</v>
      </c>
      <c r="C69" s="8">
        <v>5.422</v>
      </c>
      <c r="D69" s="7" t="s">
        <v>18</v>
      </c>
      <c r="E69" s="7" t="s">
        <v>82</v>
      </c>
      <c r="F69" s="31">
        <v>30</v>
      </c>
      <c r="G69" s="31" t="e">
        <f>10%*#REF!*C63</f>
        <v>#REF!</v>
      </c>
      <c r="H69" s="31">
        <v>36</v>
      </c>
      <c r="I69" s="44">
        <f t="shared" si="2"/>
        <v>39.038399999999996</v>
      </c>
    </row>
    <row r="70" spans="1:9" ht="15">
      <c r="A70" s="6" t="s">
        <v>110</v>
      </c>
      <c r="B70" s="6" t="s">
        <v>14</v>
      </c>
      <c r="C70" s="8">
        <v>5.636</v>
      </c>
      <c r="D70" s="7" t="s">
        <v>18</v>
      </c>
      <c r="E70" s="7" t="s">
        <v>83</v>
      </c>
      <c r="F70" s="31">
        <v>30</v>
      </c>
      <c r="G70" s="31" t="e">
        <f>10%*#REF!*C64</f>
        <v>#REF!</v>
      </c>
      <c r="H70" s="31">
        <v>36</v>
      </c>
      <c r="I70" s="44">
        <f t="shared" si="2"/>
        <v>40.5792</v>
      </c>
    </row>
    <row r="71" spans="1:9" ht="30">
      <c r="A71" s="6" t="s">
        <v>84</v>
      </c>
      <c r="B71" s="6" t="s">
        <v>17</v>
      </c>
      <c r="C71" s="8">
        <v>5.508</v>
      </c>
      <c r="D71" s="7" t="s">
        <v>18</v>
      </c>
      <c r="E71" s="7" t="s">
        <v>76</v>
      </c>
      <c r="F71" s="31">
        <v>30</v>
      </c>
      <c r="G71" s="31" t="e">
        <f>10%*#REF!*C66</f>
        <v>#REF!</v>
      </c>
      <c r="H71" s="31">
        <v>36</v>
      </c>
      <c r="I71" s="44">
        <f t="shared" si="2"/>
        <v>39.6576</v>
      </c>
    </row>
    <row r="72" spans="1:9" ht="30">
      <c r="A72" s="6" t="s">
        <v>85</v>
      </c>
      <c r="B72" s="6" t="s">
        <v>17</v>
      </c>
      <c r="C72" s="8">
        <v>6.012</v>
      </c>
      <c r="D72" s="7" t="s">
        <v>18</v>
      </c>
      <c r="E72" s="7" t="s">
        <v>76</v>
      </c>
      <c r="F72" s="31">
        <v>30</v>
      </c>
      <c r="G72" s="31" t="e">
        <f>10%*#REF!*C67</f>
        <v>#REF!</v>
      </c>
      <c r="H72" s="31">
        <v>36</v>
      </c>
      <c r="I72" s="44">
        <f t="shared" si="2"/>
        <v>43.2864</v>
      </c>
    </row>
    <row r="73" spans="1:9" ht="30">
      <c r="A73" s="6" t="s">
        <v>86</v>
      </c>
      <c r="B73" s="6" t="s">
        <v>17</v>
      </c>
      <c r="C73" s="8">
        <v>5.186</v>
      </c>
      <c r="D73" s="7" t="s">
        <v>18</v>
      </c>
      <c r="E73" s="7" t="s">
        <v>73</v>
      </c>
      <c r="F73" s="31">
        <v>30</v>
      </c>
      <c r="G73" s="31" t="e">
        <f>10%*#REF!*#REF!</f>
        <v>#REF!</v>
      </c>
      <c r="H73" s="31">
        <v>36</v>
      </c>
      <c r="I73" s="44">
        <f t="shared" si="2"/>
        <v>37.3392</v>
      </c>
    </row>
    <row r="74" spans="1:9" ht="15">
      <c r="A74" s="6" t="s">
        <v>111</v>
      </c>
      <c r="B74" s="6" t="s">
        <v>14</v>
      </c>
      <c r="C74" s="8">
        <v>10.606</v>
      </c>
      <c r="D74" s="7" t="s">
        <v>18</v>
      </c>
      <c r="E74" s="7" t="s">
        <v>73</v>
      </c>
      <c r="F74" s="31">
        <v>30</v>
      </c>
      <c r="G74" s="31" t="e">
        <f>10%*#REF!*C68</f>
        <v>#REF!</v>
      </c>
      <c r="H74" s="31">
        <v>36</v>
      </c>
      <c r="I74" s="44">
        <f t="shared" si="2"/>
        <v>76.3632</v>
      </c>
    </row>
    <row r="75" spans="1:9" ht="15">
      <c r="A75" s="6" t="s">
        <v>112</v>
      </c>
      <c r="B75" s="6" t="s">
        <v>14</v>
      </c>
      <c r="C75" s="8">
        <v>19.402</v>
      </c>
      <c r="D75" s="7" t="s">
        <v>18</v>
      </c>
      <c r="E75" s="7" t="s">
        <v>73</v>
      </c>
      <c r="F75" s="31">
        <v>30</v>
      </c>
      <c r="G75" s="31" t="e">
        <f>10%*#REF!*C69</f>
        <v>#REF!</v>
      </c>
      <c r="H75" s="31">
        <v>36</v>
      </c>
      <c r="I75" s="44">
        <f t="shared" si="2"/>
        <v>139.6944</v>
      </c>
    </row>
    <row r="76" spans="1:9" ht="15">
      <c r="A76" s="6" t="s">
        <v>113</v>
      </c>
      <c r="B76" s="6" t="s">
        <v>14</v>
      </c>
      <c r="C76" s="8">
        <v>15.004</v>
      </c>
      <c r="D76" s="7" t="s">
        <v>18</v>
      </c>
      <c r="E76" s="7" t="s">
        <v>73</v>
      </c>
      <c r="F76" s="31">
        <v>30</v>
      </c>
      <c r="G76" s="31" t="e">
        <f>10%*#REF!*C70</f>
        <v>#REF!</v>
      </c>
      <c r="H76" s="31">
        <v>36</v>
      </c>
      <c r="I76" s="44">
        <f t="shared" si="2"/>
        <v>108.0288</v>
      </c>
    </row>
    <row r="77" spans="1:9" ht="15">
      <c r="A77" s="6" t="s">
        <v>114</v>
      </c>
      <c r="B77" s="6" t="s">
        <v>14</v>
      </c>
      <c r="C77" s="8">
        <v>11.83</v>
      </c>
      <c r="D77" s="7" t="s">
        <v>18</v>
      </c>
      <c r="E77" s="7" t="s">
        <v>73</v>
      </c>
      <c r="F77" s="31">
        <v>30</v>
      </c>
      <c r="G77" s="31" t="e">
        <f>10%*#REF!*#REF!</f>
        <v>#REF!</v>
      </c>
      <c r="H77" s="31">
        <v>36</v>
      </c>
      <c r="I77" s="44">
        <f t="shared" si="2"/>
        <v>85.176</v>
      </c>
    </row>
    <row r="78" spans="1:9" ht="15">
      <c r="A78" s="6" t="s">
        <v>115</v>
      </c>
      <c r="B78" s="6" t="s">
        <v>14</v>
      </c>
      <c r="C78" s="8">
        <v>5.06</v>
      </c>
      <c r="D78" s="7" t="s">
        <v>18</v>
      </c>
      <c r="E78" s="7" t="s">
        <v>73</v>
      </c>
      <c r="F78" s="31">
        <v>30</v>
      </c>
      <c r="G78" s="31" t="e">
        <f>10%*#REF!*#REF!</f>
        <v>#REF!</v>
      </c>
      <c r="H78" s="31">
        <v>36</v>
      </c>
      <c r="I78" s="44">
        <f t="shared" si="2"/>
        <v>36.431999999999995</v>
      </c>
    </row>
    <row r="79" spans="1:9" ht="15">
      <c r="A79" s="6" t="s">
        <v>116</v>
      </c>
      <c r="B79" s="6" t="s">
        <v>14</v>
      </c>
      <c r="C79" s="8">
        <v>6.437</v>
      </c>
      <c r="D79" s="7" t="s">
        <v>60</v>
      </c>
      <c r="E79" s="7" t="s">
        <v>89</v>
      </c>
      <c r="F79" s="31">
        <v>30</v>
      </c>
      <c r="G79" s="31" t="e">
        <f>10%*#REF!*#REF!</f>
        <v>#REF!</v>
      </c>
      <c r="H79" s="31">
        <v>36</v>
      </c>
      <c r="I79" s="44">
        <f t="shared" si="2"/>
        <v>46.3464</v>
      </c>
    </row>
    <row r="80" spans="1:9" ht="28.5" customHeight="1">
      <c r="A80" s="6" t="s">
        <v>87</v>
      </c>
      <c r="B80" s="6" t="s">
        <v>17</v>
      </c>
      <c r="C80" s="8">
        <v>9.201</v>
      </c>
      <c r="D80" s="7" t="s">
        <v>60</v>
      </c>
      <c r="E80" s="7" t="s">
        <v>89</v>
      </c>
      <c r="F80" s="31">
        <v>30</v>
      </c>
      <c r="G80" s="31" t="e">
        <f>10%*#REF!*#REF!</f>
        <v>#REF!</v>
      </c>
      <c r="H80" s="31">
        <v>36</v>
      </c>
      <c r="I80" s="44">
        <f t="shared" si="2"/>
        <v>66.2472</v>
      </c>
    </row>
    <row r="81" spans="1:9" ht="34.5" customHeight="1">
      <c r="A81" s="6" t="s">
        <v>117</v>
      </c>
      <c r="B81" s="6" t="s">
        <v>14</v>
      </c>
      <c r="C81" s="8">
        <v>5.494</v>
      </c>
      <c r="D81" s="7" t="s">
        <v>18</v>
      </c>
      <c r="E81" s="7" t="s">
        <v>74</v>
      </c>
      <c r="F81" s="31">
        <v>30</v>
      </c>
      <c r="G81" s="31" t="e">
        <f>10%*#REF!*C71</f>
        <v>#REF!</v>
      </c>
      <c r="H81" s="31">
        <v>36</v>
      </c>
      <c r="I81" s="44">
        <f t="shared" si="2"/>
        <v>39.5568</v>
      </c>
    </row>
    <row r="82" spans="1:9" ht="15">
      <c r="A82" s="6" t="s">
        <v>50</v>
      </c>
      <c r="B82" s="6" t="s">
        <v>14</v>
      </c>
      <c r="C82" s="8">
        <v>6.869</v>
      </c>
      <c r="D82" s="7" t="s">
        <v>18</v>
      </c>
      <c r="E82" s="7" t="s">
        <v>74</v>
      </c>
      <c r="F82" s="31">
        <v>30</v>
      </c>
      <c r="G82" s="31" t="e">
        <f>10%*#REF!*#REF!</f>
        <v>#REF!</v>
      </c>
      <c r="H82" s="31">
        <v>36</v>
      </c>
      <c r="I82" s="44">
        <f t="shared" si="2"/>
        <v>49.4568</v>
      </c>
    </row>
    <row r="83" spans="1:9" ht="28.5" customHeight="1">
      <c r="A83" s="6" t="s">
        <v>88</v>
      </c>
      <c r="B83" s="6" t="s">
        <v>17</v>
      </c>
      <c r="C83" s="8">
        <v>7.732</v>
      </c>
      <c r="D83" s="7" t="s">
        <v>18</v>
      </c>
      <c r="E83" s="7" t="s">
        <v>74</v>
      </c>
      <c r="F83" s="31">
        <v>30</v>
      </c>
      <c r="G83" s="31" t="e">
        <f>10%*#REF!*C72</f>
        <v>#REF!</v>
      </c>
      <c r="H83" s="31">
        <v>36</v>
      </c>
      <c r="I83" s="44">
        <f t="shared" si="2"/>
        <v>55.6704</v>
      </c>
    </row>
    <row r="84" spans="1:9" ht="28.5" customHeight="1">
      <c r="A84" s="6" t="s">
        <v>90</v>
      </c>
      <c r="B84" s="6" t="s">
        <v>14</v>
      </c>
      <c r="C84" s="8">
        <v>6.847</v>
      </c>
      <c r="D84" s="7" t="s">
        <v>18</v>
      </c>
      <c r="E84" s="7" t="s">
        <v>74</v>
      </c>
      <c r="F84" s="31">
        <v>30</v>
      </c>
      <c r="G84" s="31" t="e">
        <f>10%*#REF!*C73</f>
        <v>#REF!</v>
      </c>
      <c r="H84" s="31">
        <v>36</v>
      </c>
      <c r="I84" s="44">
        <f t="shared" si="2"/>
        <v>49.2984</v>
      </c>
    </row>
    <row r="85" spans="1:9" ht="15">
      <c r="A85" s="6" t="s">
        <v>91</v>
      </c>
      <c r="B85" s="6" t="s">
        <v>14</v>
      </c>
      <c r="C85" s="8">
        <v>13.793</v>
      </c>
      <c r="D85" s="7" t="s">
        <v>18</v>
      </c>
      <c r="E85" s="7" t="s">
        <v>83</v>
      </c>
      <c r="F85" s="31">
        <v>30</v>
      </c>
      <c r="G85" s="31" t="e">
        <f>10%*#REF!*C74</f>
        <v>#REF!</v>
      </c>
      <c r="H85" s="31">
        <v>36</v>
      </c>
      <c r="I85" s="44">
        <f t="shared" si="2"/>
        <v>99.3096</v>
      </c>
    </row>
    <row r="86" spans="1:9" ht="15">
      <c r="A86" s="6" t="s">
        <v>121</v>
      </c>
      <c r="B86" s="6" t="s">
        <v>14</v>
      </c>
      <c r="C86" s="8">
        <v>4.977</v>
      </c>
      <c r="D86" s="7" t="s">
        <v>62</v>
      </c>
      <c r="E86" s="7" t="s">
        <v>78</v>
      </c>
      <c r="F86" s="31">
        <v>30</v>
      </c>
      <c r="G86" s="31" t="e">
        <f>10%*#REF!*C75</f>
        <v>#REF!</v>
      </c>
      <c r="H86" s="31">
        <v>36</v>
      </c>
      <c r="I86" s="44">
        <f t="shared" si="2"/>
        <v>35.8344</v>
      </c>
    </row>
    <row r="87" spans="1:9" ht="15">
      <c r="A87" s="6" t="s">
        <v>122</v>
      </c>
      <c r="B87" s="6" t="s">
        <v>14</v>
      </c>
      <c r="C87" s="8">
        <v>4.504</v>
      </c>
      <c r="D87" s="7" t="s">
        <v>62</v>
      </c>
      <c r="E87" s="7" t="s">
        <v>78</v>
      </c>
      <c r="F87" s="31">
        <v>30</v>
      </c>
      <c r="G87" s="31" t="e">
        <f>10%*#REF!*C76</f>
        <v>#REF!</v>
      </c>
      <c r="H87" s="31">
        <v>36</v>
      </c>
      <c r="I87" s="44">
        <f t="shared" si="2"/>
        <v>32.428799999999995</v>
      </c>
    </row>
    <row r="88" spans="1:9" ht="15">
      <c r="A88" s="6" t="s">
        <v>123</v>
      </c>
      <c r="B88" s="6" t="s">
        <v>14</v>
      </c>
      <c r="C88" s="8">
        <v>3.457</v>
      </c>
      <c r="D88" s="7" t="s">
        <v>62</v>
      </c>
      <c r="E88" s="7" t="s">
        <v>78</v>
      </c>
      <c r="F88" s="31">
        <v>30</v>
      </c>
      <c r="G88" s="31" t="e">
        <f>10%*#REF!*C77</f>
        <v>#REF!</v>
      </c>
      <c r="H88" s="31">
        <v>36</v>
      </c>
      <c r="I88" s="44">
        <f t="shared" si="2"/>
        <v>24.8904</v>
      </c>
    </row>
    <row r="89" spans="1:9" ht="15">
      <c r="A89" s="6" t="s">
        <v>124</v>
      </c>
      <c r="B89" s="6" t="s">
        <v>14</v>
      </c>
      <c r="C89" s="8">
        <v>3.398</v>
      </c>
      <c r="D89" s="7" t="s">
        <v>62</v>
      </c>
      <c r="E89" s="7" t="s">
        <v>78</v>
      </c>
      <c r="F89" s="31">
        <v>30</v>
      </c>
      <c r="G89" s="31" t="e">
        <f>10%*#REF!*C78</f>
        <v>#REF!</v>
      </c>
      <c r="H89" s="31">
        <v>36</v>
      </c>
      <c r="I89" s="44">
        <f t="shared" si="2"/>
        <v>24.465600000000002</v>
      </c>
    </row>
    <row r="90" spans="1:9" ht="15">
      <c r="A90" s="6" t="s">
        <v>125</v>
      </c>
      <c r="B90" s="6" t="s">
        <v>14</v>
      </c>
      <c r="C90" s="8">
        <v>3.612</v>
      </c>
      <c r="D90" s="7" t="s">
        <v>62</v>
      </c>
      <c r="E90" s="7" t="s">
        <v>78</v>
      </c>
      <c r="F90" s="31">
        <v>30</v>
      </c>
      <c r="G90" s="31" t="e">
        <f>10%*#REF!*#REF!</f>
        <v>#REF!</v>
      </c>
      <c r="H90" s="31">
        <v>36</v>
      </c>
      <c r="I90" s="44">
        <f t="shared" si="2"/>
        <v>26.006400000000003</v>
      </c>
    </row>
    <row r="91" spans="1:9" ht="29.25" customHeight="1">
      <c r="A91" s="6" t="s">
        <v>126</v>
      </c>
      <c r="B91" s="6" t="s">
        <v>14</v>
      </c>
      <c r="C91" s="8">
        <v>4.73</v>
      </c>
      <c r="D91" s="7" t="s">
        <v>18</v>
      </c>
      <c r="E91" s="7" t="s">
        <v>64</v>
      </c>
      <c r="F91" s="31">
        <v>30</v>
      </c>
      <c r="G91" s="31" t="e">
        <f>10%*#REF!*C80</f>
        <v>#REF!</v>
      </c>
      <c r="H91" s="31">
        <v>36</v>
      </c>
      <c r="I91" s="44">
        <f t="shared" si="2"/>
        <v>34.056000000000004</v>
      </c>
    </row>
    <row r="92" spans="1:9" ht="15">
      <c r="A92" s="6" t="s">
        <v>127</v>
      </c>
      <c r="B92" s="6" t="s">
        <v>14</v>
      </c>
      <c r="C92" s="8">
        <v>3.505</v>
      </c>
      <c r="D92" s="7" t="s">
        <v>18</v>
      </c>
      <c r="E92" s="7" t="s">
        <v>64</v>
      </c>
      <c r="F92" s="31">
        <v>30</v>
      </c>
      <c r="G92" s="31" t="e">
        <f>10%*#REF!*C81</f>
        <v>#REF!</v>
      </c>
      <c r="H92" s="31">
        <v>36</v>
      </c>
      <c r="I92" s="44">
        <f t="shared" si="2"/>
        <v>25.236</v>
      </c>
    </row>
    <row r="93" spans="1:9" ht="30">
      <c r="A93" s="6" t="s">
        <v>128</v>
      </c>
      <c r="B93" s="6" t="s">
        <v>17</v>
      </c>
      <c r="C93" s="8">
        <v>3.075</v>
      </c>
      <c r="D93" s="7" t="s">
        <v>18</v>
      </c>
      <c r="E93" s="7" t="s">
        <v>64</v>
      </c>
      <c r="F93" s="31">
        <v>30</v>
      </c>
      <c r="G93" s="31" t="e">
        <f>10%*#REF!*C82</f>
        <v>#REF!</v>
      </c>
      <c r="H93" s="31">
        <v>36</v>
      </c>
      <c r="I93" s="44">
        <f t="shared" si="2"/>
        <v>22.14</v>
      </c>
    </row>
    <row r="94" spans="1:9" ht="28.5" customHeight="1">
      <c r="A94" s="6" t="s">
        <v>129</v>
      </c>
      <c r="B94" s="6" t="s">
        <v>17</v>
      </c>
      <c r="C94" s="8">
        <v>4.041</v>
      </c>
      <c r="D94" s="7" t="s">
        <v>18</v>
      </c>
      <c r="E94" s="7" t="s">
        <v>64</v>
      </c>
      <c r="F94" s="31">
        <v>30</v>
      </c>
      <c r="G94" s="31" t="e">
        <f>10%*#REF!*C83</f>
        <v>#REF!</v>
      </c>
      <c r="H94" s="31">
        <v>36</v>
      </c>
      <c r="I94" s="44">
        <f t="shared" si="2"/>
        <v>29.095200000000002</v>
      </c>
    </row>
    <row r="95" spans="1:9" ht="15">
      <c r="A95" s="6" t="s">
        <v>130</v>
      </c>
      <c r="B95" s="6" t="s">
        <v>14</v>
      </c>
      <c r="C95" s="8">
        <v>3.033</v>
      </c>
      <c r="D95" s="7" t="s">
        <v>18</v>
      </c>
      <c r="E95" s="7" t="s">
        <v>64</v>
      </c>
      <c r="F95" s="31">
        <v>30</v>
      </c>
      <c r="G95" s="31" t="e">
        <f>10%*#REF!*C84</f>
        <v>#REF!</v>
      </c>
      <c r="H95" s="31">
        <v>36</v>
      </c>
      <c r="I95" s="44">
        <f t="shared" si="2"/>
        <v>21.8376</v>
      </c>
    </row>
    <row r="96" spans="1:9" ht="15">
      <c r="A96" s="6" t="s">
        <v>131</v>
      </c>
      <c r="B96" s="6" t="s">
        <v>14</v>
      </c>
      <c r="C96" s="8">
        <v>4.876</v>
      </c>
      <c r="D96" s="7" t="s">
        <v>18</v>
      </c>
      <c r="E96" s="7" t="s">
        <v>80</v>
      </c>
      <c r="F96" s="31">
        <v>30</v>
      </c>
      <c r="G96" s="31" t="e">
        <f>10%*#REF!*C85</f>
        <v>#REF!</v>
      </c>
      <c r="H96" s="31">
        <v>36</v>
      </c>
      <c r="I96" s="44">
        <f t="shared" si="2"/>
        <v>35.107200000000006</v>
      </c>
    </row>
    <row r="97" spans="1:9" ht="15.75" thickBot="1">
      <c r="A97" s="6" t="s">
        <v>132</v>
      </c>
      <c r="B97" s="6" t="s">
        <v>14</v>
      </c>
      <c r="C97" s="8">
        <v>3.981</v>
      </c>
      <c r="D97" s="7" t="s">
        <v>18</v>
      </c>
      <c r="E97" s="7" t="s">
        <v>80</v>
      </c>
      <c r="F97" s="31">
        <v>30</v>
      </c>
      <c r="G97" s="33" t="e">
        <f>10%*#REF!*#REF!</f>
        <v>#REF!</v>
      </c>
      <c r="H97" s="31">
        <v>36</v>
      </c>
      <c r="I97" s="44">
        <f t="shared" si="2"/>
        <v>28.6632</v>
      </c>
    </row>
    <row r="98" spans="1:9" ht="15">
      <c r="A98" s="6" t="s">
        <v>133</v>
      </c>
      <c r="B98" s="6" t="s">
        <v>14</v>
      </c>
      <c r="C98" s="5">
        <v>3.821</v>
      </c>
      <c r="D98" s="7" t="s">
        <v>18</v>
      </c>
      <c r="E98" s="7" t="s">
        <v>80</v>
      </c>
      <c r="F98" s="31">
        <v>30</v>
      </c>
      <c r="G98" s="32" t="e">
        <f>10%*#REF!*#REF!</f>
        <v>#REF!</v>
      </c>
      <c r="H98" s="31">
        <v>36</v>
      </c>
      <c r="I98" s="44">
        <f t="shared" si="2"/>
        <v>27.511200000000002</v>
      </c>
    </row>
    <row r="99" spans="1:9" ht="15">
      <c r="A99" s="6" t="s">
        <v>134</v>
      </c>
      <c r="B99" s="6" t="s">
        <v>14</v>
      </c>
      <c r="C99" s="8">
        <v>3.461</v>
      </c>
      <c r="D99" s="7" t="s">
        <v>18</v>
      </c>
      <c r="E99" s="7" t="s">
        <v>80</v>
      </c>
      <c r="F99" s="31">
        <v>30</v>
      </c>
      <c r="G99" s="31" t="e">
        <f>10%*#REF!*#REF!</f>
        <v>#REF!</v>
      </c>
      <c r="H99" s="31">
        <v>36</v>
      </c>
      <c r="I99" s="44">
        <f t="shared" si="2"/>
        <v>24.9192</v>
      </c>
    </row>
    <row r="100" spans="1:9" ht="15">
      <c r="A100" s="6" t="s">
        <v>135</v>
      </c>
      <c r="B100" s="6" t="s">
        <v>14</v>
      </c>
      <c r="C100" s="8">
        <v>3.563</v>
      </c>
      <c r="D100" s="7" t="s">
        <v>18</v>
      </c>
      <c r="E100" s="7" t="s">
        <v>136</v>
      </c>
      <c r="F100" s="31">
        <v>30</v>
      </c>
      <c r="G100" s="31" t="e">
        <f>10%*#REF!*C86</f>
        <v>#REF!</v>
      </c>
      <c r="H100" s="31">
        <v>36</v>
      </c>
      <c r="I100" s="44">
        <f t="shared" si="2"/>
        <v>25.6536</v>
      </c>
    </row>
    <row r="101" spans="1:9" ht="15">
      <c r="A101" s="6" t="s">
        <v>137</v>
      </c>
      <c r="B101" s="6" t="s">
        <v>14</v>
      </c>
      <c r="C101" s="8">
        <v>3.687</v>
      </c>
      <c r="D101" s="7" t="s">
        <v>18</v>
      </c>
      <c r="E101" s="7" t="s">
        <v>136</v>
      </c>
      <c r="F101" s="31">
        <v>30</v>
      </c>
      <c r="G101" s="31" t="e">
        <f>10%*#REF!*C87</f>
        <v>#REF!</v>
      </c>
      <c r="H101" s="31">
        <v>36</v>
      </c>
      <c r="I101" s="44">
        <f t="shared" si="2"/>
        <v>26.5464</v>
      </c>
    </row>
    <row r="102" spans="1:9" ht="15">
      <c r="A102" s="6" t="s">
        <v>138</v>
      </c>
      <c r="B102" s="6" t="s">
        <v>14</v>
      </c>
      <c r="C102" s="8">
        <v>4.786</v>
      </c>
      <c r="D102" s="7" t="s">
        <v>18</v>
      </c>
      <c r="E102" s="7" t="s">
        <v>136</v>
      </c>
      <c r="F102" s="31">
        <v>30</v>
      </c>
      <c r="G102" s="31" t="e">
        <f>10%*#REF!*#REF!</f>
        <v>#REF!</v>
      </c>
      <c r="H102" s="31">
        <v>36</v>
      </c>
      <c r="I102" s="44">
        <f t="shared" si="2"/>
        <v>34.459199999999996</v>
      </c>
    </row>
    <row r="103" spans="1:9" ht="20.25" customHeight="1">
      <c r="A103" s="6" t="s">
        <v>139</v>
      </c>
      <c r="B103" s="6" t="s">
        <v>14</v>
      </c>
      <c r="C103" s="8">
        <v>3.319</v>
      </c>
      <c r="D103" s="7" t="s">
        <v>18</v>
      </c>
      <c r="E103" s="7" t="s">
        <v>136</v>
      </c>
      <c r="F103" s="31">
        <v>30</v>
      </c>
      <c r="G103" s="31" t="e">
        <f>10%*#REF!*#REF!</f>
        <v>#REF!</v>
      </c>
      <c r="H103" s="31">
        <v>36</v>
      </c>
      <c r="I103" s="44">
        <f t="shared" si="2"/>
        <v>23.8968</v>
      </c>
    </row>
    <row r="104" spans="1:9" ht="15" customHeight="1">
      <c r="A104" s="6" t="s">
        <v>140</v>
      </c>
      <c r="B104" s="6" t="s">
        <v>14</v>
      </c>
      <c r="C104" s="8">
        <v>3.103</v>
      </c>
      <c r="D104" s="7" t="s">
        <v>18</v>
      </c>
      <c r="E104" s="7" t="s">
        <v>136</v>
      </c>
      <c r="F104" s="31">
        <v>30</v>
      </c>
      <c r="G104" s="31" t="e">
        <f>10%*#REF!*#REF!</f>
        <v>#REF!</v>
      </c>
      <c r="H104" s="31">
        <v>36</v>
      </c>
      <c r="I104" s="44">
        <f t="shared" si="2"/>
        <v>22.341600000000003</v>
      </c>
    </row>
    <row r="105" spans="1:9" ht="15" customHeight="1">
      <c r="A105" s="6" t="s">
        <v>141</v>
      </c>
      <c r="B105" s="6" t="s">
        <v>14</v>
      </c>
      <c r="C105" s="8">
        <v>3.317</v>
      </c>
      <c r="D105" s="7" t="s">
        <v>18</v>
      </c>
      <c r="E105" s="7" t="s">
        <v>81</v>
      </c>
      <c r="F105" s="31">
        <v>30</v>
      </c>
      <c r="G105" s="31" t="e">
        <f>10%*#REF!*#REF!</f>
        <v>#REF!</v>
      </c>
      <c r="H105" s="31">
        <v>36</v>
      </c>
      <c r="I105" s="44">
        <f t="shared" si="2"/>
        <v>23.8824</v>
      </c>
    </row>
    <row r="106" spans="1:9" ht="15">
      <c r="A106" s="6" t="s">
        <v>142</v>
      </c>
      <c r="B106" s="6" t="s">
        <v>14</v>
      </c>
      <c r="C106" s="8">
        <v>3.547</v>
      </c>
      <c r="D106" s="7" t="s">
        <v>18</v>
      </c>
      <c r="E106" s="7" t="s">
        <v>81</v>
      </c>
      <c r="F106" s="31">
        <v>30</v>
      </c>
      <c r="G106" s="31" t="e">
        <f>10%*#REF!*C88</f>
        <v>#REF!</v>
      </c>
      <c r="H106" s="31">
        <v>36</v>
      </c>
      <c r="I106" s="44">
        <f t="shared" si="2"/>
        <v>25.538400000000003</v>
      </c>
    </row>
    <row r="107" spans="1:9" ht="15">
      <c r="A107" s="6" t="s">
        <v>143</v>
      </c>
      <c r="B107" s="6" t="s">
        <v>14</v>
      </c>
      <c r="C107" s="8">
        <v>3.189</v>
      </c>
      <c r="D107" s="7" t="s">
        <v>18</v>
      </c>
      <c r="E107" s="7" t="s">
        <v>81</v>
      </c>
      <c r="F107" s="31">
        <v>30</v>
      </c>
      <c r="G107" s="31" t="e">
        <f>10%*#REF!*C89</f>
        <v>#REF!</v>
      </c>
      <c r="H107" s="31">
        <v>36</v>
      </c>
      <c r="I107" s="44">
        <f t="shared" si="2"/>
        <v>22.960800000000003</v>
      </c>
    </row>
    <row r="108" spans="1:9" ht="15">
      <c r="A108" s="6" t="s">
        <v>144</v>
      </c>
      <c r="B108" s="6" t="s">
        <v>14</v>
      </c>
      <c r="C108" s="8">
        <v>3.266</v>
      </c>
      <c r="D108" s="7" t="s">
        <v>60</v>
      </c>
      <c r="E108" s="7" t="s">
        <v>82</v>
      </c>
      <c r="F108" s="31">
        <v>30</v>
      </c>
      <c r="G108" s="31" t="e">
        <f>10%*#REF!*C90</f>
        <v>#REF!</v>
      </c>
      <c r="H108" s="31">
        <v>36</v>
      </c>
      <c r="I108" s="44">
        <f t="shared" si="2"/>
        <v>23.5152</v>
      </c>
    </row>
    <row r="109" spans="1:9" ht="15">
      <c r="A109" s="6" t="s">
        <v>145</v>
      </c>
      <c r="B109" s="6" t="s">
        <v>14</v>
      </c>
      <c r="C109" s="8">
        <v>4.223</v>
      </c>
      <c r="D109" s="7" t="s">
        <v>18</v>
      </c>
      <c r="E109" s="7" t="s">
        <v>82</v>
      </c>
      <c r="F109" s="31">
        <v>30</v>
      </c>
      <c r="G109" s="31" t="e">
        <f>10%*#REF!*#REF!</f>
        <v>#REF!</v>
      </c>
      <c r="H109" s="31">
        <v>36</v>
      </c>
      <c r="I109" s="44">
        <f t="shared" si="2"/>
        <v>30.4056</v>
      </c>
    </row>
    <row r="110" spans="1:9" ht="15">
      <c r="A110" s="6" t="s">
        <v>146</v>
      </c>
      <c r="B110" s="6" t="s">
        <v>14</v>
      </c>
      <c r="C110" s="8">
        <v>4.541</v>
      </c>
      <c r="D110" s="7" t="s">
        <v>18</v>
      </c>
      <c r="E110" s="7" t="s">
        <v>82</v>
      </c>
      <c r="F110" s="31">
        <v>30</v>
      </c>
      <c r="G110" s="31" t="e">
        <f>10%*#REF!*#REF!</f>
        <v>#REF!</v>
      </c>
      <c r="H110" s="31">
        <v>36</v>
      </c>
      <c r="I110" s="44">
        <f t="shared" si="2"/>
        <v>32.69520000000001</v>
      </c>
    </row>
    <row r="111" spans="1:9" ht="15">
      <c r="A111" s="6" t="s">
        <v>147</v>
      </c>
      <c r="B111" s="6" t="s">
        <v>14</v>
      </c>
      <c r="C111" s="8">
        <v>3.799</v>
      </c>
      <c r="D111" s="7" t="s">
        <v>18</v>
      </c>
      <c r="E111" s="7" t="s">
        <v>82</v>
      </c>
      <c r="F111" s="31">
        <v>30</v>
      </c>
      <c r="G111" s="31" t="e">
        <f>10%*#REF!*C91</f>
        <v>#REF!</v>
      </c>
      <c r="H111" s="31">
        <v>36</v>
      </c>
      <c r="I111" s="44">
        <f t="shared" si="2"/>
        <v>27.3528</v>
      </c>
    </row>
    <row r="112" spans="1:9" ht="15">
      <c r="A112" s="6" t="s">
        <v>148</v>
      </c>
      <c r="B112" s="6" t="s">
        <v>14</v>
      </c>
      <c r="C112" s="8">
        <v>3.598</v>
      </c>
      <c r="D112" s="7" t="s">
        <v>18</v>
      </c>
      <c r="E112" s="7" t="s">
        <v>82</v>
      </c>
      <c r="F112" s="31">
        <v>30</v>
      </c>
      <c r="G112" s="31" t="e">
        <f>10%*#REF!*C92</f>
        <v>#REF!</v>
      </c>
      <c r="H112" s="31">
        <v>36</v>
      </c>
      <c r="I112" s="44">
        <f t="shared" si="2"/>
        <v>25.9056</v>
      </c>
    </row>
    <row r="113" spans="1:9" ht="15">
      <c r="A113" s="6" t="s">
        <v>149</v>
      </c>
      <c r="B113" s="6" t="s">
        <v>14</v>
      </c>
      <c r="C113" s="8">
        <v>3.605</v>
      </c>
      <c r="D113" s="7" t="s">
        <v>18</v>
      </c>
      <c r="E113" s="7" t="s">
        <v>83</v>
      </c>
      <c r="F113" s="31">
        <v>30</v>
      </c>
      <c r="G113" s="31" t="e">
        <f>10%*#REF!*C93</f>
        <v>#REF!</v>
      </c>
      <c r="H113" s="31">
        <v>36</v>
      </c>
      <c r="I113" s="44">
        <f t="shared" si="2"/>
        <v>25.956</v>
      </c>
    </row>
    <row r="114" spans="1:9" ht="15">
      <c r="A114" s="6" t="s">
        <v>150</v>
      </c>
      <c r="B114" s="6" t="s">
        <v>14</v>
      </c>
      <c r="C114" s="8">
        <v>3.226</v>
      </c>
      <c r="D114" s="7" t="s">
        <v>18</v>
      </c>
      <c r="E114" s="7" t="s">
        <v>76</v>
      </c>
      <c r="F114" s="31">
        <v>30</v>
      </c>
      <c r="G114" s="31" t="e">
        <f>10%*#REF!*C97</f>
        <v>#REF!</v>
      </c>
      <c r="H114" s="31">
        <v>36</v>
      </c>
      <c r="I114" s="44">
        <f t="shared" si="2"/>
        <v>23.2272</v>
      </c>
    </row>
    <row r="115" spans="1:9" ht="15">
      <c r="A115" s="6" t="s">
        <v>151</v>
      </c>
      <c r="B115" s="6" t="s">
        <v>14</v>
      </c>
      <c r="C115" s="8">
        <v>4.546</v>
      </c>
      <c r="D115" s="7" t="s">
        <v>15</v>
      </c>
      <c r="E115" s="7" t="s">
        <v>89</v>
      </c>
      <c r="F115" s="31">
        <v>30</v>
      </c>
      <c r="G115" s="31" t="e">
        <f>10%*#REF!*C98</f>
        <v>#REF!</v>
      </c>
      <c r="H115" s="31">
        <v>36</v>
      </c>
      <c r="I115" s="44">
        <f t="shared" si="2"/>
        <v>32.7312</v>
      </c>
    </row>
    <row r="116" spans="1:9" ht="15">
      <c r="A116" s="6" t="s">
        <v>152</v>
      </c>
      <c r="B116" s="6" t="s">
        <v>14</v>
      </c>
      <c r="C116" s="8">
        <v>3.751</v>
      </c>
      <c r="D116" s="7" t="s">
        <v>60</v>
      </c>
      <c r="E116" s="7" t="s">
        <v>89</v>
      </c>
      <c r="F116" s="31">
        <v>30</v>
      </c>
      <c r="G116" s="31" t="e">
        <f>10%*#REF!*C99</f>
        <v>#REF!</v>
      </c>
      <c r="H116" s="31">
        <v>36</v>
      </c>
      <c r="I116" s="44">
        <f t="shared" si="2"/>
        <v>27.0072</v>
      </c>
    </row>
    <row r="117" spans="1:9" ht="15">
      <c r="A117" s="6" t="s">
        <v>153</v>
      </c>
      <c r="B117" s="6" t="s">
        <v>14</v>
      </c>
      <c r="C117" s="8">
        <v>3.203</v>
      </c>
      <c r="D117" s="7" t="s">
        <v>60</v>
      </c>
      <c r="E117" s="7" t="s">
        <v>89</v>
      </c>
      <c r="F117" s="31">
        <v>30</v>
      </c>
      <c r="G117" s="31" t="e">
        <f>10%*#REF!*#REF!</f>
        <v>#REF!</v>
      </c>
      <c r="H117" s="31">
        <v>36</v>
      </c>
      <c r="I117" s="44">
        <f t="shared" si="2"/>
        <v>23.0616</v>
      </c>
    </row>
    <row r="118" spans="1:9" ht="15">
      <c r="A118" s="6" t="s">
        <v>154</v>
      </c>
      <c r="B118" s="6" t="s">
        <v>14</v>
      </c>
      <c r="C118" s="8">
        <v>3.337</v>
      </c>
      <c r="D118" s="7" t="s">
        <v>18</v>
      </c>
      <c r="E118" s="7" t="s">
        <v>89</v>
      </c>
      <c r="F118" s="31">
        <v>30</v>
      </c>
      <c r="G118" s="31" t="e">
        <f>10%*#REF!*C100</f>
        <v>#REF!</v>
      </c>
      <c r="H118" s="31">
        <v>36</v>
      </c>
      <c r="I118" s="44">
        <f aca="true" t="shared" si="3" ref="I118:I134">$J$52*$H$53*C118</f>
        <v>24.026400000000002</v>
      </c>
    </row>
    <row r="119" spans="1:9" ht="15">
      <c r="A119" s="6" t="s">
        <v>155</v>
      </c>
      <c r="B119" s="6" t="s">
        <v>14</v>
      </c>
      <c r="C119" s="8">
        <v>4.085</v>
      </c>
      <c r="D119" s="7" t="s">
        <v>15</v>
      </c>
      <c r="E119" s="7" t="s">
        <v>89</v>
      </c>
      <c r="F119" s="31">
        <v>30</v>
      </c>
      <c r="G119" s="31" t="e">
        <f>10%*#REF!*C101</f>
        <v>#REF!</v>
      </c>
      <c r="H119" s="31">
        <v>36</v>
      </c>
      <c r="I119" s="44">
        <f t="shared" si="3"/>
        <v>29.412</v>
      </c>
    </row>
    <row r="120" spans="1:9" ht="15">
      <c r="A120" s="6" t="s">
        <v>156</v>
      </c>
      <c r="B120" s="6" t="s">
        <v>14</v>
      </c>
      <c r="C120" s="8">
        <v>3.539</v>
      </c>
      <c r="D120" s="7" t="s">
        <v>60</v>
      </c>
      <c r="E120" s="7" t="s">
        <v>89</v>
      </c>
      <c r="F120" s="31">
        <v>30</v>
      </c>
      <c r="G120" s="31" t="e">
        <f>10%*#REF!*C102</f>
        <v>#REF!</v>
      </c>
      <c r="H120" s="31">
        <v>36</v>
      </c>
      <c r="I120" s="44">
        <f t="shared" si="3"/>
        <v>25.480800000000002</v>
      </c>
    </row>
    <row r="121" spans="1:9" ht="30">
      <c r="A121" s="6" t="s">
        <v>157</v>
      </c>
      <c r="B121" s="6" t="s">
        <v>17</v>
      </c>
      <c r="C121" s="8">
        <v>4.406</v>
      </c>
      <c r="D121" s="7" t="s">
        <v>60</v>
      </c>
      <c r="E121" s="7" t="s">
        <v>89</v>
      </c>
      <c r="F121" s="31">
        <v>30</v>
      </c>
      <c r="G121" s="31" t="e">
        <f>10%*#REF!*C103</f>
        <v>#REF!</v>
      </c>
      <c r="H121" s="31">
        <v>36</v>
      </c>
      <c r="I121" s="44">
        <f t="shared" si="3"/>
        <v>31.7232</v>
      </c>
    </row>
    <row r="122" spans="1:9" ht="15">
      <c r="A122" s="6" t="s">
        <v>158</v>
      </c>
      <c r="B122" s="6" t="s">
        <v>14</v>
      </c>
      <c r="C122" s="8">
        <v>3.668</v>
      </c>
      <c r="D122" s="7" t="s">
        <v>18</v>
      </c>
      <c r="E122" s="7" t="s">
        <v>74</v>
      </c>
      <c r="F122" s="31">
        <v>30</v>
      </c>
      <c r="G122" s="31" t="e">
        <f>10%*#REF!*C104</f>
        <v>#REF!</v>
      </c>
      <c r="H122" s="31">
        <v>36</v>
      </c>
      <c r="I122" s="44">
        <f t="shared" si="3"/>
        <v>26.4096</v>
      </c>
    </row>
    <row r="123" spans="1:9" ht="15">
      <c r="A123" s="6" t="s">
        <v>159</v>
      </c>
      <c r="B123" s="6" t="s">
        <v>14</v>
      </c>
      <c r="C123" s="8">
        <v>3.296</v>
      </c>
      <c r="D123" s="7" t="s">
        <v>18</v>
      </c>
      <c r="E123" s="7" t="s">
        <v>74</v>
      </c>
      <c r="F123" s="31">
        <v>30</v>
      </c>
      <c r="G123" s="31" t="e">
        <f>10%*#REF!*C105</f>
        <v>#REF!</v>
      </c>
      <c r="H123" s="31">
        <v>36</v>
      </c>
      <c r="I123" s="44">
        <f t="shared" si="3"/>
        <v>23.731199999999998</v>
      </c>
    </row>
    <row r="124" spans="1:9" ht="15">
      <c r="A124" s="6" t="s">
        <v>160</v>
      </c>
      <c r="B124" s="6" t="s">
        <v>14</v>
      </c>
      <c r="C124" s="8">
        <v>3.908</v>
      </c>
      <c r="D124" s="7" t="s">
        <v>18</v>
      </c>
      <c r="E124" s="7" t="s">
        <v>74</v>
      </c>
      <c r="F124" s="31">
        <v>30</v>
      </c>
      <c r="G124" s="31" t="e">
        <f>10%*#REF!*C106</f>
        <v>#REF!</v>
      </c>
      <c r="H124" s="31">
        <v>36</v>
      </c>
      <c r="I124" s="44">
        <f t="shared" si="3"/>
        <v>28.1376</v>
      </c>
    </row>
    <row r="125" spans="1:9" ht="15">
      <c r="A125" s="6" t="s">
        <v>161</v>
      </c>
      <c r="B125" s="6" t="s">
        <v>14</v>
      </c>
      <c r="C125" s="8">
        <v>3.92</v>
      </c>
      <c r="D125" s="7" t="s">
        <v>18</v>
      </c>
      <c r="E125" s="7" t="s">
        <v>83</v>
      </c>
      <c r="F125" s="31">
        <v>30</v>
      </c>
      <c r="G125" s="31" t="e">
        <f>10%*#REF!*C107</f>
        <v>#REF!</v>
      </c>
      <c r="H125" s="31">
        <v>36</v>
      </c>
      <c r="I125" s="44">
        <f t="shared" si="3"/>
        <v>28.224</v>
      </c>
    </row>
    <row r="126" spans="1:9" ht="15">
      <c r="A126" s="6" t="s">
        <v>162</v>
      </c>
      <c r="B126" s="6" t="s">
        <v>14</v>
      </c>
      <c r="C126" s="8">
        <v>3.371</v>
      </c>
      <c r="D126" s="7" t="s">
        <v>18</v>
      </c>
      <c r="E126" s="7" t="s">
        <v>83</v>
      </c>
      <c r="F126" s="31">
        <v>30</v>
      </c>
      <c r="G126" s="31" t="e">
        <f>10%*#REF!*C108</f>
        <v>#REF!</v>
      </c>
      <c r="H126" s="31">
        <v>36</v>
      </c>
      <c r="I126" s="44">
        <f t="shared" si="3"/>
        <v>24.2712</v>
      </c>
    </row>
    <row r="127" spans="1:9" ht="15">
      <c r="A127" s="6" t="s">
        <v>163</v>
      </c>
      <c r="B127" s="6" t="s">
        <v>14</v>
      </c>
      <c r="C127" s="8">
        <v>3.609</v>
      </c>
      <c r="D127" s="7" t="s">
        <v>18</v>
      </c>
      <c r="E127" s="7" t="s">
        <v>83</v>
      </c>
      <c r="F127" s="31">
        <v>30</v>
      </c>
      <c r="G127" s="31" t="e">
        <f>10%*#REF!*C109</f>
        <v>#REF!</v>
      </c>
      <c r="H127" s="31">
        <v>36</v>
      </c>
      <c r="I127" s="44">
        <f t="shared" si="3"/>
        <v>25.9848</v>
      </c>
    </row>
    <row r="128" spans="1:9" ht="30">
      <c r="A128" s="6" t="s">
        <v>164</v>
      </c>
      <c r="B128" s="6" t="s">
        <v>17</v>
      </c>
      <c r="C128" s="16">
        <v>3.665</v>
      </c>
      <c r="D128" s="7" t="s">
        <v>18</v>
      </c>
      <c r="E128" s="7" t="s">
        <v>64</v>
      </c>
      <c r="F128" s="31">
        <v>30</v>
      </c>
      <c r="G128" s="31" t="e">
        <f>10%*#REF!*C110</f>
        <v>#REF!</v>
      </c>
      <c r="H128" s="31">
        <v>36</v>
      </c>
      <c r="I128" s="44">
        <f t="shared" si="3"/>
        <v>26.388</v>
      </c>
    </row>
    <row r="129" spans="1:9" ht="15">
      <c r="A129" s="6" t="s">
        <v>233</v>
      </c>
      <c r="B129" s="6" t="s">
        <v>14</v>
      </c>
      <c r="C129" s="16">
        <v>1.21</v>
      </c>
      <c r="D129" s="7" t="s">
        <v>18</v>
      </c>
      <c r="E129" s="7" t="s">
        <v>76</v>
      </c>
      <c r="F129" s="31">
        <v>30</v>
      </c>
      <c r="G129" s="31" t="e">
        <f>10%*#REF!*#REF!</f>
        <v>#REF!</v>
      </c>
      <c r="H129" s="31">
        <v>36</v>
      </c>
      <c r="I129" s="44">
        <f t="shared" si="3"/>
        <v>8.712</v>
      </c>
    </row>
    <row r="130" spans="1:9" ht="15" customHeight="1">
      <c r="A130" s="6" t="s">
        <v>92</v>
      </c>
      <c r="B130" s="6" t="s">
        <v>14</v>
      </c>
      <c r="C130" s="16">
        <v>8.457</v>
      </c>
      <c r="D130" s="7" t="s">
        <v>18</v>
      </c>
      <c r="E130" s="7" t="s">
        <v>83</v>
      </c>
      <c r="F130" s="31">
        <v>30</v>
      </c>
      <c r="G130" s="34" t="e">
        <f>10%*#REF!*C105</f>
        <v>#REF!</v>
      </c>
      <c r="H130" s="31">
        <v>36</v>
      </c>
      <c r="I130" s="44">
        <f t="shared" si="3"/>
        <v>60.89040000000001</v>
      </c>
    </row>
    <row r="131" spans="1:9" ht="30">
      <c r="A131" s="6" t="s">
        <v>234</v>
      </c>
      <c r="B131" s="6" t="s">
        <v>17</v>
      </c>
      <c r="C131" s="16">
        <v>0.924</v>
      </c>
      <c r="D131" s="7" t="s">
        <v>18</v>
      </c>
      <c r="E131" s="7" t="s">
        <v>74</v>
      </c>
      <c r="F131" s="31">
        <v>30</v>
      </c>
      <c r="G131" s="34" t="e">
        <f>10%*#REF!*C106</f>
        <v>#REF!</v>
      </c>
      <c r="H131" s="31">
        <v>36</v>
      </c>
      <c r="I131" s="44">
        <f t="shared" si="3"/>
        <v>6.6528</v>
      </c>
    </row>
    <row r="132" spans="1:9" ht="15">
      <c r="A132" s="6" t="s">
        <v>235</v>
      </c>
      <c r="B132" s="6" t="s">
        <v>14</v>
      </c>
      <c r="C132" s="16">
        <v>0.684</v>
      </c>
      <c r="D132" s="7" t="s">
        <v>18</v>
      </c>
      <c r="E132" s="7" t="s">
        <v>74</v>
      </c>
      <c r="F132" s="31">
        <v>30</v>
      </c>
      <c r="G132" s="34" t="e">
        <f>10%*#REF!*C107</f>
        <v>#REF!</v>
      </c>
      <c r="H132" s="31">
        <v>36</v>
      </c>
      <c r="I132" s="44">
        <f t="shared" si="3"/>
        <v>4.9248</v>
      </c>
    </row>
    <row r="133" spans="1:9" ht="15">
      <c r="A133" s="6" t="s">
        <v>236</v>
      </c>
      <c r="B133" s="6" t="s">
        <v>14</v>
      </c>
      <c r="C133" s="16">
        <v>1.518</v>
      </c>
      <c r="D133" s="7" t="s">
        <v>18</v>
      </c>
      <c r="E133" s="7" t="s">
        <v>74</v>
      </c>
      <c r="F133" s="31">
        <v>30</v>
      </c>
      <c r="G133" s="34" t="e">
        <f>10%*#REF!*C108</f>
        <v>#REF!</v>
      </c>
      <c r="H133" s="31">
        <v>36</v>
      </c>
      <c r="I133" s="44">
        <f t="shared" si="3"/>
        <v>10.9296</v>
      </c>
    </row>
    <row r="134" spans="1:9" ht="15.75" thickBot="1">
      <c r="A134" s="6" t="s">
        <v>237</v>
      </c>
      <c r="B134" s="6" t="s">
        <v>14</v>
      </c>
      <c r="C134" s="16">
        <v>0.902</v>
      </c>
      <c r="D134" s="7" t="s">
        <v>18</v>
      </c>
      <c r="E134" s="7" t="s">
        <v>74</v>
      </c>
      <c r="F134" s="31">
        <v>30</v>
      </c>
      <c r="G134" s="34" t="e">
        <f>10%*#REF!*C109</f>
        <v>#REF!</v>
      </c>
      <c r="H134" s="31">
        <v>36</v>
      </c>
      <c r="I134" s="44">
        <f t="shared" si="3"/>
        <v>6.494400000000001</v>
      </c>
    </row>
    <row r="135" spans="1:5" ht="19.5" thickBot="1">
      <c r="A135" s="1"/>
      <c r="B135" s="1"/>
      <c r="C135" s="21">
        <f>SUM(C53:C134)</f>
        <v>535.5420000000004</v>
      </c>
      <c r="D135" s="3"/>
      <c r="E135" s="3"/>
    </row>
    <row r="136" spans="1:5" ht="15.75" thickBot="1">
      <c r="A136" s="1"/>
      <c r="B136" s="1"/>
      <c r="C136" s="9"/>
      <c r="D136" s="3"/>
      <c r="E136" s="3"/>
    </row>
    <row r="137" spans="1:9" ht="17.25" customHeight="1" thickBot="1">
      <c r="A137" s="49" t="s">
        <v>3</v>
      </c>
      <c r="B137" s="50"/>
      <c r="C137" s="50"/>
      <c r="D137" s="50"/>
      <c r="E137" s="50"/>
      <c r="F137" s="50"/>
      <c r="G137" s="50"/>
      <c r="H137" s="50"/>
      <c r="I137" s="51"/>
    </row>
    <row r="138" spans="1:10" ht="39.75" customHeight="1">
      <c r="A138" s="17" t="s">
        <v>9</v>
      </c>
      <c r="B138" s="17" t="s">
        <v>10</v>
      </c>
      <c r="C138" s="18" t="s">
        <v>11</v>
      </c>
      <c r="D138" s="18" t="s">
        <v>12</v>
      </c>
      <c r="E138" s="18" t="s">
        <v>13</v>
      </c>
      <c r="H138" s="17" t="s">
        <v>238</v>
      </c>
      <c r="I138" s="17" t="s">
        <v>239</v>
      </c>
      <c r="J138" s="43">
        <v>0.2</v>
      </c>
    </row>
    <row r="139" spans="1:9" ht="15">
      <c r="A139" s="6" t="s">
        <v>45</v>
      </c>
      <c r="B139" s="6" t="s">
        <v>14</v>
      </c>
      <c r="C139" s="8">
        <v>6.482</v>
      </c>
      <c r="D139" s="7" t="s">
        <v>39</v>
      </c>
      <c r="E139" s="7" t="s">
        <v>59</v>
      </c>
      <c r="H139" s="31">
        <v>36</v>
      </c>
      <c r="I139" s="44">
        <f>$J$138*$H$139*C139</f>
        <v>46.6704</v>
      </c>
    </row>
    <row r="140" spans="1:9" ht="15">
      <c r="A140" s="6" t="s">
        <v>46</v>
      </c>
      <c r="B140" s="6" t="s">
        <v>14</v>
      </c>
      <c r="C140" s="8">
        <v>16.694</v>
      </c>
      <c r="D140" s="7" t="s">
        <v>18</v>
      </c>
      <c r="E140" s="7" t="s">
        <v>59</v>
      </c>
      <c r="H140" s="31">
        <v>36</v>
      </c>
      <c r="I140" s="44">
        <f>$J$138*$H$139*C140</f>
        <v>120.1968</v>
      </c>
    </row>
    <row r="141" spans="1:9" ht="15">
      <c r="A141" s="6" t="s">
        <v>47</v>
      </c>
      <c r="B141" s="6" t="s">
        <v>14</v>
      </c>
      <c r="C141" s="8">
        <v>10.651</v>
      </c>
      <c r="D141" s="7" t="s">
        <v>60</v>
      </c>
      <c r="E141" s="7" t="s">
        <v>61</v>
      </c>
      <c r="H141" s="31">
        <v>36</v>
      </c>
      <c r="I141" s="44">
        <f>$J$138*$H$139*C141</f>
        <v>76.6872</v>
      </c>
    </row>
    <row r="142" spans="1:9" ht="15">
      <c r="A142" s="6" t="s">
        <v>48</v>
      </c>
      <c r="B142" s="6" t="s">
        <v>14</v>
      </c>
      <c r="C142" s="8">
        <v>12.046</v>
      </c>
      <c r="D142" s="7" t="s">
        <v>24</v>
      </c>
      <c r="E142" s="7" t="s">
        <v>20</v>
      </c>
      <c r="H142" s="31">
        <v>36</v>
      </c>
      <c r="I142" s="44">
        <f>$J$138*$H$139*C142</f>
        <v>86.7312</v>
      </c>
    </row>
    <row r="143" spans="1:9" ht="15.75" thickBot="1">
      <c r="A143" s="6" t="s">
        <v>49</v>
      </c>
      <c r="B143" s="6" t="s">
        <v>14</v>
      </c>
      <c r="C143" s="8">
        <v>6.654</v>
      </c>
      <c r="D143" s="7" t="s">
        <v>24</v>
      </c>
      <c r="E143" s="7" t="s">
        <v>20</v>
      </c>
      <c r="H143" s="31">
        <v>36</v>
      </c>
      <c r="I143" s="44">
        <f>$J$138*$H$139*C143</f>
        <v>47.9088</v>
      </c>
    </row>
    <row r="144" spans="1:5" ht="19.5" thickBot="1">
      <c r="A144" s="1"/>
      <c r="B144" s="1"/>
      <c r="C144" s="21">
        <f>SUM(C139:C143)</f>
        <v>52.527</v>
      </c>
      <c r="D144" s="3"/>
      <c r="E144" s="3"/>
    </row>
    <row r="145" ht="15" thickBot="1">
      <c r="C145" s="9"/>
    </row>
    <row r="146" spans="1:9" ht="18" customHeight="1" thickBot="1">
      <c r="A146" s="49" t="s">
        <v>5</v>
      </c>
      <c r="B146" s="50"/>
      <c r="C146" s="50"/>
      <c r="D146" s="50"/>
      <c r="E146" s="50"/>
      <c r="F146" s="50"/>
      <c r="G146" s="50"/>
      <c r="H146" s="50"/>
      <c r="I146" s="51"/>
    </row>
    <row r="147" spans="1:10" ht="42.75">
      <c r="A147" s="17" t="s">
        <v>9</v>
      </c>
      <c r="B147" s="17" t="s">
        <v>10</v>
      </c>
      <c r="C147" s="18" t="s">
        <v>11</v>
      </c>
      <c r="D147" s="18" t="s">
        <v>12</v>
      </c>
      <c r="E147" s="18" t="s">
        <v>13</v>
      </c>
      <c r="H147" s="17" t="s">
        <v>238</v>
      </c>
      <c r="I147" s="17" t="s">
        <v>239</v>
      </c>
      <c r="J147" s="43">
        <v>0.2</v>
      </c>
    </row>
    <row r="148" spans="1:9" ht="15">
      <c r="A148" s="6">
        <v>530003</v>
      </c>
      <c r="B148" s="6" t="s">
        <v>14</v>
      </c>
      <c r="C148" s="8">
        <v>6.96</v>
      </c>
      <c r="D148" s="7" t="s">
        <v>18</v>
      </c>
      <c r="E148" s="7" t="s">
        <v>64</v>
      </c>
      <c r="H148" s="31">
        <v>36</v>
      </c>
      <c r="I148" s="44">
        <f>$J$147*$H$148*C148</f>
        <v>50.112</v>
      </c>
    </row>
    <row r="149" spans="1:9" ht="15">
      <c r="A149" s="6">
        <v>531008</v>
      </c>
      <c r="B149" s="6" t="s">
        <v>14</v>
      </c>
      <c r="C149" s="8">
        <v>6.279</v>
      </c>
      <c r="D149" s="7" t="s">
        <v>18</v>
      </c>
      <c r="E149" s="7" t="s">
        <v>65</v>
      </c>
      <c r="H149" s="31">
        <v>36</v>
      </c>
      <c r="I149" s="44">
        <f aca="true" t="shared" si="4" ref="I149:I160">$J$147*$H$148*C149</f>
        <v>45.208800000000004</v>
      </c>
    </row>
    <row r="150" spans="1:9" ht="15">
      <c r="A150" s="23">
        <v>304062</v>
      </c>
      <c r="B150" s="23" t="s">
        <v>14</v>
      </c>
      <c r="C150" s="24">
        <v>1.639</v>
      </c>
      <c r="D150" s="25" t="s">
        <v>39</v>
      </c>
      <c r="E150" s="25" t="s">
        <v>213</v>
      </c>
      <c r="H150" s="31">
        <v>36</v>
      </c>
      <c r="I150" s="44">
        <f t="shared" si="4"/>
        <v>11.8008</v>
      </c>
    </row>
    <row r="151" spans="1:9" ht="30">
      <c r="A151" s="6">
        <v>101008</v>
      </c>
      <c r="B151" s="6" t="s">
        <v>17</v>
      </c>
      <c r="C151" s="8">
        <v>1.1</v>
      </c>
      <c r="D151" s="7" t="s">
        <v>18</v>
      </c>
      <c r="E151" s="7" t="s">
        <v>38</v>
      </c>
      <c r="H151" s="31">
        <v>36</v>
      </c>
      <c r="I151" s="44">
        <f t="shared" si="4"/>
        <v>7.920000000000001</v>
      </c>
    </row>
    <row r="152" spans="1:9" ht="30">
      <c r="A152" s="6">
        <v>101014</v>
      </c>
      <c r="B152" s="6" t="s">
        <v>17</v>
      </c>
      <c r="C152" s="8">
        <v>1.149</v>
      </c>
      <c r="D152" s="7" t="s">
        <v>18</v>
      </c>
      <c r="E152" s="7" t="s">
        <v>38</v>
      </c>
      <c r="H152" s="31">
        <v>36</v>
      </c>
      <c r="I152" s="44">
        <f t="shared" si="4"/>
        <v>8.2728</v>
      </c>
    </row>
    <row r="153" spans="1:9" ht="30">
      <c r="A153" s="6">
        <v>102003</v>
      </c>
      <c r="B153" s="6" t="s">
        <v>17</v>
      </c>
      <c r="C153" s="8">
        <v>1.25</v>
      </c>
      <c r="D153" s="7" t="s">
        <v>18</v>
      </c>
      <c r="E153" s="7" t="s">
        <v>38</v>
      </c>
      <c r="H153" s="31">
        <v>36</v>
      </c>
      <c r="I153" s="44">
        <f t="shared" si="4"/>
        <v>9</v>
      </c>
    </row>
    <row r="154" spans="1:9" ht="30">
      <c r="A154" s="6">
        <v>102011</v>
      </c>
      <c r="B154" s="6" t="s">
        <v>17</v>
      </c>
      <c r="C154" s="8">
        <v>1.795</v>
      </c>
      <c r="D154" s="7" t="s">
        <v>18</v>
      </c>
      <c r="E154" s="7" t="s">
        <v>38</v>
      </c>
      <c r="H154" s="31">
        <v>36</v>
      </c>
      <c r="I154" s="44">
        <f t="shared" si="4"/>
        <v>12.924</v>
      </c>
    </row>
    <row r="155" spans="1:9" ht="30">
      <c r="A155" s="6">
        <v>104003</v>
      </c>
      <c r="B155" s="6" t="s">
        <v>17</v>
      </c>
      <c r="C155" s="8">
        <v>2.17</v>
      </c>
      <c r="D155" s="7" t="s">
        <v>18</v>
      </c>
      <c r="E155" s="7" t="s">
        <v>38</v>
      </c>
      <c r="H155" s="31">
        <v>36</v>
      </c>
      <c r="I155" s="44">
        <f t="shared" si="4"/>
        <v>15.624</v>
      </c>
    </row>
    <row r="156" spans="1:9" ht="30.75" thickBot="1">
      <c r="A156" s="6">
        <v>105012</v>
      </c>
      <c r="B156" s="6" t="s">
        <v>17</v>
      </c>
      <c r="C156" s="8">
        <v>3.542</v>
      </c>
      <c r="D156" s="7" t="s">
        <v>18</v>
      </c>
      <c r="E156" s="7" t="s">
        <v>38</v>
      </c>
      <c r="H156" s="31">
        <v>36</v>
      </c>
      <c r="I156" s="44">
        <f t="shared" si="4"/>
        <v>25.502399999999998</v>
      </c>
    </row>
    <row r="157" spans="1:9" ht="33.75" customHeight="1" thickBot="1">
      <c r="A157" s="6">
        <v>201030</v>
      </c>
      <c r="B157" s="6" t="s">
        <v>17</v>
      </c>
      <c r="C157" s="8">
        <v>1.322</v>
      </c>
      <c r="D157" s="7" t="s">
        <v>18</v>
      </c>
      <c r="E157" s="7" t="s">
        <v>38</v>
      </c>
      <c r="F157" s="38"/>
      <c r="G157" s="38"/>
      <c r="H157" s="31">
        <v>36</v>
      </c>
      <c r="I157" s="44">
        <f t="shared" si="4"/>
        <v>9.518400000000002</v>
      </c>
    </row>
    <row r="158" spans="1:9" ht="53.25" customHeight="1">
      <c r="A158" s="6">
        <v>204001</v>
      </c>
      <c r="B158" s="6" t="s">
        <v>17</v>
      </c>
      <c r="C158" s="8">
        <v>4.285</v>
      </c>
      <c r="D158" s="7" t="s">
        <v>18</v>
      </c>
      <c r="E158" s="7" t="s">
        <v>38</v>
      </c>
      <c r="F158" s="27" t="s">
        <v>231</v>
      </c>
      <c r="G158" s="40" t="s">
        <v>232</v>
      </c>
      <c r="H158" s="31">
        <v>36</v>
      </c>
      <c r="I158" s="44">
        <f t="shared" si="4"/>
        <v>30.852</v>
      </c>
    </row>
    <row r="159" spans="1:9" ht="15.75" thickBot="1">
      <c r="A159" s="6">
        <v>304011</v>
      </c>
      <c r="B159" s="6" t="s">
        <v>14</v>
      </c>
      <c r="C159" s="8">
        <v>2.429</v>
      </c>
      <c r="D159" s="7" t="s">
        <v>39</v>
      </c>
      <c r="E159" s="7" t="s">
        <v>213</v>
      </c>
      <c r="F159" s="31">
        <v>22</v>
      </c>
      <c r="G159" s="45" t="e">
        <f>10%*#REF!*C139</f>
        <v>#REF!</v>
      </c>
      <c r="H159" s="31">
        <v>36</v>
      </c>
      <c r="I159" s="44">
        <f t="shared" si="4"/>
        <v>17.488799999999998</v>
      </c>
    </row>
    <row r="160" spans="1:9" ht="15.75" thickBot="1">
      <c r="A160" s="6">
        <v>533037</v>
      </c>
      <c r="B160" s="6" t="s">
        <v>14</v>
      </c>
      <c r="C160" s="16">
        <v>2.916</v>
      </c>
      <c r="D160" s="7" t="s">
        <v>18</v>
      </c>
      <c r="E160" s="7" t="s">
        <v>65</v>
      </c>
      <c r="G160" s="46" t="e">
        <f>SUM(G159:G159)</f>
        <v>#REF!</v>
      </c>
      <c r="H160" s="31">
        <v>36</v>
      </c>
      <c r="I160" s="44">
        <f t="shared" si="4"/>
        <v>20.9952</v>
      </c>
    </row>
    <row r="161" ht="19.5" thickBot="1">
      <c r="C161" s="21">
        <f>SUM(C148:C160)</f>
        <v>36.836</v>
      </c>
    </row>
    <row r="162" spans="3:7" ht="15" customHeight="1" thickBot="1">
      <c r="C162" s="9"/>
      <c r="F162" s="47"/>
      <c r="G162" s="48"/>
    </row>
    <row r="163" spans="1:9" ht="24" customHeight="1" thickBot="1">
      <c r="A163" s="49" t="s">
        <v>6</v>
      </c>
      <c r="B163" s="50"/>
      <c r="C163" s="50"/>
      <c r="D163" s="50"/>
      <c r="E163" s="50"/>
      <c r="F163" s="50"/>
      <c r="G163" s="50"/>
      <c r="H163" s="50"/>
      <c r="I163" s="51"/>
    </row>
    <row r="164" spans="1:10" ht="42.75">
      <c r="A164" s="17" t="s">
        <v>9</v>
      </c>
      <c r="B164" s="17" t="s">
        <v>10</v>
      </c>
      <c r="C164" s="18" t="s">
        <v>11</v>
      </c>
      <c r="D164" s="18" t="s">
        <v>12</v>
      </c>
      <c r="E164" s="18" t="s">
        <v>13</v>
      </c>
      <c r="F164" s="32">
        <v>30</v>
      </c>
      <c r="G164" s="36" t="e">
        <f>10%*#REF!*C148</f>
        <v>#REF!</v>
      </c>
      <c r="H164" s="17" t="s">
        <v>238</v>
      </c>
      <c r="I164" s="17" t="s">
        <v>239</v>
      </c>
      <c r="J164" s="43">
        <v>0.2</v>
      </c>
    </row>
    <row r="165" spans="1:9" ht="15">
      <c r="A165" s="6">
        <v>540027</v>
      </c>
      <c r="B165" s="6" t="s">
        <v>14</v>
      </c>
      <c r="C165" s="8">
        <v>8.282</v>
      </c>
      <c r="D165" s="7" t="s">
        <v>39</v>
      </c>
      <c r="E165" s="7" t="s">
        <v>66</v>
      </c>
      <c r="F165" s="31">
        <v>30</v>
      </c>
      <c r="G165" s="39" t="e">
        <f>10%*#REF!*C152</f>
        <v>#REF!</v>
      </c>
      <c r="H165" s="31">
        <v>36</v>
      </c>
      <c r="I165" s="44">
        <f>$J$164*$H$165*C165</f>
        <v>59.6304</v>
      </c>
    </row>
    <row r="166" spans="1:9" ht="15">
      <c r="A166" s="6">
        <v>540028</v>
      </c>
      <c r="B166" s="6" t="s">
        <v>14</v>
      </c>
      <c r="C166" s="8">
        <v>6.238</v>
      </c>
      <c r="D166" s="7" t="s">
        <v>39</v>
      </c>
      <c r="E166" s="7" t="s">
        <v>66</v>
      </c>
      <c r="F166" s="31">
        <v>30</v>
      </c>
      <c r="G166" s="39" t="e">
        <f>10%*#REF!*C153</f>
        <v>#REF!</v>
      </c>
      <c r="H166" s="31">
        <v>36</v>
      </c>
      <c r="I166" s="44">
        <f aca="true" t="shared" si="5" ref="I166:I211">$J$164*$H$165*C166</f>
        <v>44.9136</v>
      </c>
    </row>
    <row r="167" spans="1:9" ht="15">
      <c r="A167" s="6">
        <v>541026</v>
      </c>
      <c r="B167" s="6" t="s">
        <v>14</v>
      </c>
      <c r="C167" s="8">
        <v>12.255</v>
      </c>
      <c r="D167" s="7" t="s">
        <v>39</v>
      </c>
      <c r="E167" s="7" t="s">
        <v>66</v>
      </c>
      <c r="F167" s="31">
        <v>30</v>
      </c>
      <c r="G167" s="39" t="e">
        <f>10%*#REF!*C154</f>
        <v>#REF!</v>
      </c>
      <c r="H167" s="31">
        <v>36</v>
      </c>
      <c r="I167" s="44">
        <f t="shared" si="5"/>
        <v>88.236</v>
      </c>
    </row>
    <row r="168" spans="1:9" ht="15">
      <c r="A168" s="6">
        <v>553042</v>
      </c>
      <c r="B168" s="6" t="s">
        <v>14</v>
      </c>
      <c r="C168" s="8">
        <v>72.199</v>
      </c>
      <c r="D168" s="7" t="s">
        <v>15</v>
      </c>
      <c r="E168" s="7" t="s">
        <v>21</v>
      </c>
      <c r="F168" s="31">
        <v>30</v>
      </c>
      <c r="G168" s="39" t="e">
        <f>10%*#REF!*#REF!</f>
        <v>#REF!</v>
      </c>
      <c r="H168" s="31">
        <v>36</v>
      </c>
      <c r="I168" s="44">
        <f t="shared" si="5"/>
        <v>519.8328</v>
      </c>
    </row>
    <row r="169" spans="1:9" ht="15">
      <c r="A169" s="6">
        <v>555050</v>
      </c>
      <c r="B169" s="6" t="s">
        <v>14</v>
      </c>
      <c r="C169" s="8">
        <v>9.298</v>
      </c>
      <c r="D169" s="7" t="s">
        <v>18</v>
      </c>
      <c r="E169" s="7" t="s">
        <v>68</v>
      </c>
      <c r="F169" s="31">
        <v>30</v>
      </c>
      <c r="G169" s="39" t="e">
        <f>10%*#REF!*#REF!</f>
        <v>#REF!</v>
      </c>
      <c r="H169" s="31">
        <v>36</v>
      </c>
      <c r="I169" s="44">
        <f t="shared" si="5"/>
        <v>66.9456</v>
      </c>
    </row>
    <row r="170" spans="1:9" ht="15">
      <c r="A170" s="6">
        <v>571005</v>
      </c>
      <c r="B170" s="6" t="s">
        <v>14</v>
      </c>
      <c r="C170" s="8">
        <v>8.935</v>
      </c>
      <c r="D170" s="7" t="s">
        <v>15</v>
      </c>
      <c r="E170" s="7" t="s">
        <v>69</v>
      </c>
      <c r="F170" s="31">
        <v>30</v>
      </c>
      <c r="G170" s="39" t="e">
        <f>10%*#REF!*C157</f>
        <v>#REF!</v>
      </c>
      <c r="H170" s="31">
        <v>36</v>
      </c>
      <c r="I170" s="44">
        <f t="shared" si="5"/>
        <v>64.33200000000001</v>
      </c>
    </row>
    <row r="171" spans="1:9" ht="27.75" customHeight="1">
      <c r="A171" s="6">
        <v>574037</v>
      </c>
      <c r="B171" s="6" t="s">
        <v>14</v>
      </c>
      <c r="C171" s="8">
        <v>28.8</v>
      </c>
      <c r="D171" s="7" t="s">
        <v>39</v>
      </c>
      <c r="E171" s="7" t="s">
        <v>70</v>
      </c>
      <c r="F171" s="31">
        <v>30</v>
      </c>
      <c r="G171" s="39" t="e">
        <f>10%*#REF!*C158</f>
        <v>#REF!</v>
      </c>
      <c r="H171" s="31">
        <v>36</v>
      </c>
      <c r="I171" s="44">
        <f t="shared" si="5"/>
        <v>207.36</v>
      </c>
    </row>
    <row r="172" spans="1:9" ht="15">
      <c r="A172" s="6">
        <v>579012</v>
      </c>
      <c r="B172" s="6" t="s">
        <v>14</v>
      </c>
      <c r="C172" s="8">
        <v>7.484</v>
      </c>
      <c r="D172" s="7" t="s">
        <v>39</v>
      </c>
      <c r="E172" s="7" t="s">
        <v>71</v>
      </c>
      <c r="F172" s="31">
        <v>30</v>
      </c>
      <c r="G172" s="39" t="e">
        <f>10%*#REF!*C159</f>
        <v>#REF!</v>
      </c>
      <c r="H172" s="31">
        <v>36</v>
      </c>
      <c r="I172" s="44">
        <f t="shared" si="5"/>
        <v>53.8848</v>
      </c>
    </row>
    <row r="173" spans="1:9" ht="15">
      <c r="A173" s="6">
        <v>579015</v>
      </c>
      <c r="B173" s="6" t="s">
        <v>14</v>
      </c>
      <c r="C173" s="8">
        <v>7</v>
      </c>
      <c r="D173" s="7" t="s">
        <v>39</v>
      </c>
      <c r="E173" s="7" t="s">
        <v>71</v>
      </c>
      <c r="F173" s="31">
        <v>30</v>
      </c>
      <c r="G173" s="39" t="e">
        <f>10%*#REF!*#REF!</f>
        <v>#REF!</v>
      </c>
      <c r="H173" s="31">
        <v>36</v>
      </c>
      <c r="I173" s="44">
        <f t="shared" si="5"/>
        <v>50.4</v>
      </c>
    </row>
    <row r="174" spans="1:9" ht="15">
      <c r="A174" s="6">
        <v>580020</v>
      </c>
      <c r="B174" s="6" t="s">
        <v>14</v>
      </c>
      <c r="C174" s="8">
        <v>21.243</v>
      </c>
      <c r="D174" s="7" t="s">
        <v>18</v>
      </c>
      <c r="E174" s="7" t="s">
        <v>68</v>
      </c>
      <c r="F174" s="31">
        <v>30</v>
      </c>
      <c r="G174" s="39" t="e">
        <f>10%*#REF!*#REF!</f>
        <v>#REF!</v>
      </c>
      <c r="H174" s="31">
        <v>36</v>
      </c>
      <c r="I174" s="44">
        <f t="shared" si="5"/>
        <v>152.9496</v>
      </c>
    </row>
    <row r="175" spans="1:9" ht="15">
      <c r="A175" s="6">
        <v>588009</v>
      </c>
      <c r="B175" s="6" t="s">
        <v>14</v>
      </c>
      <c r="C175" s="8">
        <v>18.019</v>
      </c>
      <c r="D175" s="7" t="s">
        <v>18</v>
      </c>
      <c r="E175" s="7" t="s">
        <v>68</v>
      </c>
      <c r="F175" s="31">
        <v>30</v>
      </c>
      <c r="G175" s="39" t="e">
        <f>10%*#REF!*#REF!</f>
        <v>#REF!</v>
      </c>
      <c r="H175" s="31">
        <v>36</v>
      </c>
      <c r="I175" s="44">
        <f t="shared" si="5"/>
        <v>129.7368</v>
      </c>
    </row>
    <row r="176" spans="1:9" ht="15">
      <c r="A176" s="6">
        <v>602004</v>
      </c>
      <c r="B176" s="6" t="s">
        <v>14</v>
      </c>
      <c r="C176" s="8">
        <v>5.052</v>
      </c>
      <c r="D176" s="7" t="s">
        <v>18</v>
      </c>
      <c r="E176" s="7" t="s">
        <v>44</v>
      </c>
      <c r="F176" s="31">
        <v>30</v>
      </c>
      <c r="G176" s="39" t="e">
        <f>10%*#REF!*#REF!</f>
        <v>#REF!</v>
      </c>
      <c r="H176" s="31">
        <v>36</v>
      </c>
      <c r="I176" s="44">
        <f t="shared" si="5"/>
        <v>36.3744</v>
      </c>
    </row>
    <row r="177" spans="1:9" ht="15">
      <c r="A177" s="6">
        <v>602006</v>
      </c>
      <c r="B177" s="6" t="s">
        <v>14</v>
      </c>
      <c r="C177" s="8">
        <v>22.845</v>
      </c>
      <c r="D177" s="7" t="s">
        <v>18</v>
      </c>
      <c r="E177" s="7" t="s">
        <v>44</v>
      </c>
      <c r="F177" s="31">
        <v>30</v>
      </c>
      <c r="G177" s="39" t="e">
        <f>10%*#REF!*C160</f>
        <v>#REF!</v>
      </c>
      <c r="H177" s="31">
        <v>36</v>
      </c>
      <c r="I177" s="44">
        <f t="shared" si="5"/>
        <v>164.484</v>
      </c>
    </row>
    <row r="178" spans="1:9" ht="30.75" thickBot="1">
      <c r="A178" s="6">
        <v>535060</v>
      </c>
      <c r="B178" s="6" t="s">
        <v>17</v>
      </c>
      <c r="C178" s="8">
        <v>8.98</v>
      </c>
      <c r="D178" s="7" t="s">
        <v>18</v>
      </c>
      <c r="E178" s="7" t="s">
        <v>72</v>
      </c>
      <c r="H178" s="31">
        <v>36</v>
      </c>
      <c r="I178" s="44">
        <f t="shared" si="5"/>
        <v>64.656</v>
      </c>
    </row>
    <row r="179" spans="1:9" ht="25.5" customHeight="1" thickBot="1">
      <c r="A179" s="19">
        <v>536160</v>
      </c>
      <c r="B179" s="19" t="s">
        <v>17</v>
      </c>
      <c r="C179" s="16">
        <v>69.194</v>
      </c>
      <c r="D179" s="20" t="s">
        <v>18</v>
      </c>
      <c r="E179" s="20" t="s">
        <v>72</v>
      </c>
      <c r="F179" s="38"/>
      <c r="G179" s="38"/>
      <c r="H179" s="31">
        <v>36</v>
      </c>
      <c r="I179" s="44">
        <f t="shared" si="5"/>
        <v>498.19680000000005</v>
      </c>
    </row>
    <row r="180" spans="1:9" ht="19.5" customHeight="1">
      <c r="A180" s="6">
        <v>536321</v>
      </c>
      <c r="B180" s="6" t="s">
        <v>14</v>
      </c>
      <c r="C180" s="8">
        <v>5.095</v>
      </c>
      <c r="D180" s="7" t="s">
        <v>18</v>
      </c>
      <c r="E180" s="7" t="s">
        <v>72</v>
      </c>
      <c r="F180" s="27" t="s">
        <v>231</v>
      </c>
      <c r="G180" s="40" t="s">
        <v>232</v>
      </c>
      <c r="H180" s="31">
        <v>36</v>
      </c>
      <c r="I180" s="44">
        <f t="shared" si="5"/>
        <v>36.684</v>
      </c>
    </row>
    <row r="181" spans="1:9" ht="15">
      <c r="A181" s="23">
        <v>509004</v>
      </c>
      <c r="B181" s="23" t="s">
        <v>14</v>
      </c>
      <c r="C181" s="24">
        <v>2.309</v>
      </c>
      <c r="D181" s="25" t="s">
        <v>39</v>
      </c>
      <c r="E181" s="25" t="s">
        <v>214</v>
      </c>
      <c r="F181" s="31">
        <v>30</v>
      </c>
      <c r="G181" s="39" t="e">
        <f>10%*#REF!*#REF!</f>
        <v>#REF!</v>
      </c>
      <c r="H181" s="31">
        <v>36</v>
      </c>
      <c r="I181" s="44">
        <f t="shared" si="5"/>
        <v>16.6248</v>
      </c>
    </row>
    <row r="182" spans="1:9" ht="15">
      <c r="A182" s="6">
        <v>510031</v>
      </c>
      <c r="B182" s="6" t="s">
        <v>14</v>
      </c>
      <c r="C182" s="8">
        <v>2.117</v>
      </c>
      <c r="D182" s="7" t="s">
        <v>18</v>
      </c>
      <c r="E182" s="7" t="s">
        <v>214</v>
      </c>
      <c r="F182" s="31">
        <v>30</v>
      </c>
      <c r="G182" s="39" t="e">
        <f>10%*#REF!*#REF!</f>
        <v>#REF!</v>
      </c>
      <c r="H182" s="31">
        <v>36</v>
      </c>
      <c r="I182" s="44">
        <f t="shared" si="5"/>
        <v>15.2424</v>
      </c>
    </row>
    <row r="183" spans="1:9" ht="15">
      <c r="A183" s="6">
        <v>530002</v>
      </c>
      <c r="B183" s="6" t="s">
        <v>14</v>
      </c>
      <c r="C183" s="8">
        <v>3.2</v>
      </c>
      <c r="D183" s="7" t="s">
        <v>18</v>
      </c>
      <c r="E183" s="7" t="s">
        <v>72</v>
      </c>
      <c r="F183" s="31">
        <v>30</v>
      </c>
      <c r="G183" s="39" t="e">
        <f>10%*#REF!*C166</f>
        <v>#REF!</v>
      </c>
      <c r="H183" s="31">
        <v>36</v>
      </c>
      <c r="I183" s="44">
        <f t="shared" si="5"/>
        <v>23.040000000000003</v>
      </c>
    </row>
    <row r="184" spans="1:9" ht="15">
      <c r="A184" s="6">
        <v>530009</v>
      </c>
      <c r="B184" s="6" t="s">
        <v>14</v>
      </c>
      <c r="C184" s="8">
        <v>1.915</v>
      </c>
      <c r="D184" s="7" t="s">
        <v>18</v>
      </c>
      <c r="E184" s="7" t="s">
        <v>72</v>
      </c>
      <c r="F184" s="31">
        <v>30</v>
      </c>
      <c r="G184" s="39" t="e">
        <f>10%*#REF!*C167</f>
        <v>#REF!</v>
      </c>
      <c r="H184" s="31">
        <v>36</v>
      </c>
      <c r="I184" s="44">
        <f t="shared" si="5"/>
        <v>13.788</v>
      </c>
    </row>
    <row r="185" spans="1:9" ht="30">
      <c r="A185" s="6">
        <v>535007</v>
      </c>
      <c r="B185" s="6" t="s">
        <v>17</v>
      </c>
      <c r="C185" s="8">
        <v>1.017</v>
      </c>
      <c r="D185" s="7" t="s">
        <v>18</v>
      </c>
      <c r="E185" s="7" t="s">
        <v>72</v>
      </c>
      <c r="F185" s="31">
        <v>30</v>
      </c>
      <c r="G185" s="39" t="e">
        <f>10%*#REF!*#REF!</f>
        <v>#REF!</v>
      </c>
      <c r="H185" s="31">
        <v>36</v>
      </c>
      <c r="I185" s="44">
        <f t="shared" si="5"/>
        <v>7.322399999999999</v>
      </c>
    </row>
    <row r="186" spans="1:9" ht="30">
      <c r="A186" s="6">
        <v>536292</v>
      </c>
      <c r="B186" s="6" t="s">
        <v>17</v>
      </c>
      <c r="C186" s="8">
        <v>3.486</v>
      </c>
      <c r="D186" s="7" t="s">
        <v>18</v>
      </c>
      <c r="E186" s="7" t="s">
        <v>72</v>
      </c>
      <c r="F186" s="31">
        <v>30</v>
      </c>
      <c r="G186" s="39" t="e">
        <f>10%*#REF!*#REF!</f>
        <v>#REF!</v>
      </c>
      <c r="H186" s="31">
        <v>36</v>
      </c>
      <c r="I186" s="44">
        <f t="shared" si="5"/>
        <v>25.099200000000003</v>
      </c>
    </row>
    <row r="187" spans="1:9" ht="30">
      <c r="A187" s="6">
        <v>535087</v>
      </c>
      <c r="B187" s="6" t="s">
        <v>17</v>
      </c>
      <c r="C187" s="8">
        <v>2.862</v>
      </c>
      <c r="D187" s="7" t="s">
        <v>18</v>
      </c>
      <c r="E187" s="7" t="s">
        <v>72</v>
      </c>
      <c r="F187" s="31">
        <v>30</v>
      </c>
      <c r="G187" s="39" t="e">
        <f>10%*#REF!*C168</f>
        <v>#REF!</v>
      </c>
      <c r="H187" s="31">
        <v>36</v>
      </c>
      <c r="I187" s="44">
        <f t="shared" si="5"/>
        <v>20.6064</v>
      </c>
    </row>
    <row r="188" spans="1:9" ht="30">
      <c r="A188" s="6">
        <v>535131</v>
      </c>
      <c r="B188" s="6" t="s">
        <v>17</v>
      </c>
      <c r="C188" s="8">
        <v>2.138</v>
      </c>
      <c r="D188" s="7" t="s">
        <v>18</v>
      </c>
      <c r="E188" s="7" t="s">
        <v>72</v>
      </c>
      <c r="F188" s="31">
        <v>30</v>
      </c>
      <c r="G188" s="39" t="e">
        <f>10%*#REF!*#REF!</f>
        <v>#REF!</v>
      </c>
      <c r="H188" s="31">
        <v>36</v>
      </c>
      <c r="I188" s="44">
        <f t="shared" si="5"/>
        <v>15.3936</v>
      </c>
    </row>
    <row r="189" spans="1:9" ht="30">
      <c r="A189" s="6">
        <v>536293</v>
      </c>
      <c r="B189" s="6" t="s">
        <v>17</v>
      </c>
      <c r="C189" s="8">
        <v>3.009</v>
      </c>
      <c r="D189" s="7" t="s">
        <v>18</v>
      </c>
      <c r="E189" s="7" t="s">
        <v>72</v>
      </c>
      <c r="F189" s="31">
        <v>30</v>
      </c>
      <c r="G189" s="39" t="e">
        <f>10%*#REF!*#REF!</f>
        <v>#REF!</v>
      </c>
      <c r="H189" s="31">
        <v>36</v>
      </c>
      <c r="I189" s="44">
        <f t="shared" si="5"/>
        <v>21.6648</v>
      </c>
    </row>
    <row r="190" spans="1:9" ht="15">
      <c r="A190" s="6">
        <v>537024</v>
      </c>
      <c r="B190" s="6" t="s">
        <v>14</v>
      </c>
      <c r="C190" s="8">
        <v>1.333</v>
      </c>
      <c r="D190" s="7" t="s">
        <v>18</v>
      </c>
      <c r="E190" s="7" t="s">
        <v>66</v>
      </c>
      <c r="F190" s="31">
        <v>30</v>
      </c>
      <c r="G190" s="39" t="e">
        <f>10%*#REF!*C169</f>
        <v>#REF!</v>
      </c>
      <c r="H190" s="31">
        <v>36</v>
      </c>
      <c r="I190" s="44">
        <f t="shared" si="5"/>
        <v>9.5976</v>
      </c>
    </row>
    <row r="191" spans="1:9" ht="15">
      <c r="A191" s="6">
        <v>540011</v>
      </c>
      <c r="B191" s="6" t="s">
        <v>14</v>
      </c>
      <c r="C191" s="8">
        <v>1.279</v>
      </c>
      <c r="D191" s="7" t="s">
        <v>39</v>
      </c>
      <c r="E191" s="7" t="s">
        <v>66</v>
      </c>
      <c r="F191" s="31">
        <v>30</v>
      </c>
      <c r="G191" s="39" t="e">
        <f>10%*#REF!*C171</f>
        <v>#REF!</v>
      </c>
      <c r="H191" s="31">
        <v>36</v>
      </c>
      <c r="I191" s="44">
        <f t="shared" si="5"/>
        <v>9.2088</v>
      </c>
    </row>
    <row r="192" spans="1:9" ht="15">
      <c r="A192" s="6">
        <v>540030</v>
      </c>
      <c r="B192" s="6" t="s">
        <v>14</v>
      </c>
      <c r="C192" s="8">
        <v>4.999</v>
      </c>
      <c r="D192" s="7" t="s">
        <v>39</v>
      </c>
      <c r="E192" s="7" t="s">
        <v>66</v>
      </c>
      <c r="F192" s="31">
        <v>30</v>
      </c>
      <c r="G192" s="39" t="e">
        <f>10%*#REF!*C172</f>
        <v>#REF!</v>
      </c>
      <c r="H192" s="31">
        <v>36</v>
      </c>
      <c r="I192" s="44">
        <f t="shared" si="5"/>
        <v>35.992799999999995</v>
      </c>
    </row>
    <row r="193" spans="1:9" ht="15">
      <c r="A193" s="6">
        <v>540036</v>
      </c>
      <c r="B193" s="6" t="s">
        <v>14</v>
      </c>
      <c r="C193" s="8">
        <v>2.26</v>
      </c>
      <c r="D193" s="7" t="s">
        <v>39</v>
      </c>
      <c r="E193" s="7" t="s">
        <v>66</v>
      </c>
      <c r="F193" s="31">
        <v>30</v>
      </c>
      <c r="G193" s="39" t="e">
        <f>10%*#REF!*C173</f>
        <v>#REF!</v>
      </c>
      <c r="H193" s="31">
        <v>36</v>
      </c>
      <c r="I193" s="44">
        <f t="shared" si="5"/>
        <v>16.272</v>
      </c>
    </row>
    <row r="194" spans="1:9" ht="15">
      <c r="A194" s="6">
        <v>543014</v>
      </c>
      <c r="B194" s="6" t="s">
        <v>14</v>
      </c>
      <c r="C194" s="8">
        <v>1.121</v>
      </c>
      <c r="D194" s="7" t="s">
        <v>39</v>
      </c>
      <c r="E194" s="7" t="s">
        <v>215</v>
      </c>
      <c r="F194" s="31">
        <v>30</v>
      </c>
      <c r="G194" s="39" t="e">
        <f>10%*#REF!*C175</f>
        <v>#REF!</v>
      </c>
      <c r="H194" s="31">
        <v>36</v>
      </c>
      <c r="I194" s="44">
        <f t="shared" si="5"/>
        <v>8.071200000000001</v>
      </c>
    </row>
    <row r="195" spans="1:9" ht="15">
      <c r="A195" s="6">
        <v>544001</v>
      </c>
      <c r="B195" s="6" t="s">
        <v>14</v>
      </c>
      <c r="C195" s="8">
        <v>4.249</v>
      </c>
      <c r="D195" s="7" t="s">
        <v>18</v>
      </c>
      <c r="E195" s="7" t="s">
        <v>67</v>
      </c>
      <c r="F195" s="31">
        <v>30</v>
      </c>
      <c r="G195" s="39" t="e">
        <f>10%*#REF!*C178</f>
        <v>#REF!</v>
      </c>
      <c r="H195" s="31">
        <v>36</v>
      </c>
      <c r="I195" s="44">
        <f t="shared" si="5"/>
        <v>30.592799999999997</v>
      </c>
    </row>
    <row r="196" spans="1:9" ht="15">
      <c r="A196" s="6">
        <v>545005</v>
      </c>
      <c r="B196" s="6" t="s">
        <v>14</v>
      </c>
      <c r="C196" s="8">
        <v>1.672</v>
      </c>
      <c r="D196" s="7" t="s">
        <v>18</v>
      </c>
      <c r="E196" s="7" t="s">
        <v>67</v>
      </c>
      <c r="F196" s="31">
        <v>30</v>
      </c>
      <c r="G196" s="39" t="e">
        <f>10%*#REF!*C179</f>
        <v>#REF!</v>
      </c>
      <c r="H196" s="31">
        <v>36</v>
      </c>
      <c r="I196" s="44">
        <f t="shared" si="5"/>
        <v>12.0384</v>
      </c>
    </row>
    <row r="197" spans="1:9" ht="15.75" thickBot="1">
      <c r="A197" s="6">
        <v>546018</v>
      </c>
      <c r="B197" s="6" t="s">
        <v>14</v>
      </c>
      <c r="C197" s="8">
        <v>4.239</v>
      </c>
      <c r="D197" s="7" t="s">
        <v>39</v>
      </c>
      <c r="E197" s="7" t="s">
        <v>215</v>
      </c>
      <c r="F197" s="31">
        <v>30</v>
      </c>
      <c r="G197" s="41" t="e">
        <f>10%*#REF!*C180</f>
        <v>#REF!</v>
      </c>
      <c r="H197" s="31">
        <v>36</v>
      </c>
      <c r="I197" s="44">
        <f t="shared" si="5"/>
        <v>30.5208</v>
      </c>
    </row>
    <row r="198" spans="1:9" ht="15">
      <c r="A198" s="6">
        <v>546038</v>
      </c>
      <c r="B198" s="6" t="s">
        <v>14</v>
      </c>
      <c r="C198" s="8">
        <v>1.106</v>
      </c>
      <c r="D198" s="7" t="s">
        <v>39</v>
      </c>
      <c r="E198" s="7" t="s">
        <v>215</v>
      </c>
      <c r="F198" s="31">
        <v>30</v>
      </c>
      <c r="G198" s="42" t="e">
        <f>10%*#REF!*#REF!</f>
        <v>#REF!</v>
      </c>
      <c r="H198" s="31">
        <v>36</v>
      </c>
      <c r="I198" s="44">
        <f t="shared" si="5"/>
        <v>7.9632000000000005</v>
      </c>
    </row>
    <row r="199" spans="1:9" ht="15">
      <c r="A199" s="6">
        <v>547015</v>
      </c>
      <c r="B199" s="6" t="s">
        <v>14</v>
      </c>
      <c r="C199" s="8">
        <v>2.456</v>
      </c>
      <c r="D199" s="7" t="s">
        <v>18</v>
      </c>
      <c r="E199" s="7" t="s">
        <v>67</v>
      </c>
      <c r="F199" s="31">
        <v>30</v>
      </c>
      <c r="G199" s="39" t="e">
        <f>10%*#REF!*#REF!</f>
        <v>#REF!</v>
      </c>
      <c r="H199" s="31">
        <v>36</v>
      </c>
      <c r="I199" s="44">
        <f t="shared" si="5"/>
        <v>17.6832</v>
      </c>
    </row>
    <row r="200" spans="1:9" ht="15">
      <c r="A200" s="6">
        <v>553012</v>
      </c>
      <c r="B200" s="6" t="s">
        <v>14</v>
      </c>
      <c r="C200" s="8">
        <v>1.76</v>
      </c>
      <c r="D200" s="7" t="s">
        <v>15</v>
      </c>
      <c r="E200" s="7" t="s">
        <v>21</v>
      </c>
      <c r="F200" s="31">
        <v>30</v>
      </c>
      <c r="G200" s="39" t="e">
        <f>10%*#REF!*C182</f>
        <v>#REF!</v>
      </c>
      <c r="H200" s="31">
        <v>36</v>
      </c>
      <c r="I200" s="44">
        <f t="shared" si="5"/>
        <v>12.672</v>
      </c>
    </row>
    <row r="201" spans="1:9" ht="15">
      <c r="A201" s="6">
        <v>555017</v>
      </c>
      <c r="B201" s="6" t="s">
        <v>14</v>
      </c>
      <c r="C201" s="8">
        <v>2.5</v>
      </c>
      <c r="D201" s="7" t="s">
        <v>18</v>
      </c>
      <c r="E201" s="7" t="s">
        <v>68</v>
      </c>
      <c r="F201" s="31">
        <v>30</v>
      </c>
      <c r="G201" s="39" t="e">
        <f>10%*#REF!*C184</f>
        <v>#REF!</v>
      </c>
      <c r="H201" s="31">
        <v>36</v>
      </c>
      <c r="I201" s="44">
        <f t="shared" si="5"/>
        <v>18</v>
      </c>
    </row>
    <row r="202" spans="1:9" ht="15">
      <c r="A202" s="6">
        <v>556035</v>
      </c>
      <c r="B202" s="6" t="s">
        <v>14</v>
      </c>
      <c r="C202" s="8">
        <v>1.296</v>
      </c>
      <c r="D202" s="7" t="s">
        <v>18</v>
      </c>
      <c r="E202" s="7" t="s">
        <v>44</v>
      </c>
      <c r="F202" s="31">
        <v>30</v>
      </c>
      <c r="G202" s="39" t="e">
        <f>10%*#REF!*C186</f>
        <v>#REF!</v>
      </c>
      <c r="H202" s="31">
        <v>36</v>
      </c>
      <c r="I202" s="44">
        <f t="shared" si="5"/>
        <v>9.3312</v>
      </c>
    </row>
    <row r="203" spans="1:9" ht="15">
      <c r="A203" s="6">
        <v>565060</v>
      </c>
      <c r="B203" s="6" t="s">
        <v>14</v>
      </c>
      <c r="C203" s="8">
        <v>3.461</v>
      </c>
      <c r="D203" s="7" t="s">
        <v>18</v>
      </c>
      <c r="E203" s="7" t="s">
        <v>44</v>
      </c>
      <c r="F203" s="31">
        <v>30</v>
      </c>
      <c r="G203" s="39" t="e">
        <f>10%*#REF!*#REF!</f>
        <v>#REF!</v>
      </c>
      <c r="H203" s="31">
        <v>36</v>
      </c>
      <c r="I203" s="44">
        <f t="shared" si="5"/>
        <v>24.9192</v>
      </c>
    </row>
    <row r="204" spans="1:9" ht="15">
      <c r="A204" s="6">
        <v>579008</v>
      </c>
      <c r="B204" s="6" t="s">
        <v>14</v>
      </c>
      <c r="C204" s="8">
        <v>4.65</v>
      </c>
      <c r="D204" s="7" t="s">
        <v>39</v>
      </c>
      <c r="E204" s="7" t="s">
        <v>71</v>
      </c>
      <c r="F204" s="31">
        <v>30</v>
      </c>
      <c r="G204" s="39" t="e">
        <f>10%*#REF!*C190</f>
        <v>#REF!</v>
      </c>
      <c r="H204" s="31">
        <v>36</v>
      </c>
      <c r="I204" s="44">
        <f t="shared" si="5"/>
        <v>33.480000000000004</v>
      </c>
    </row>
    <row r="205" spans="1:9" ht="15">
      <c r="A205" s="6">
        <v>567011</v>
      </c>
      <c r="B205" s="6" t="s">
        <v>14</v>
      </c>
      <c r="C205" s="8">
        <v>2.478</v>
      </c>
      <c r="D205" s="7" t="s">
        <v>18</v>
      </c>
      <c r="E205" s="7" t="s">
        <v>68</v>
      </c>
      <c r="F205" s="31">
        <v>30</v>
      </c>
      <c r="G205" s="39" t="e">
        <f>10%*#REF!*#REF!</f>
        <v>#REF!</v>
      </c>
      <c r="H205" s="31">
        <v>36</v>
      </c>
      <c r="I205" s="44">
        <f t="shared" si="5"/>
        <v>17.841600000000003</v>
      </c>
    </row>
    <row r="206" spans="1:9" ht="15">
      <c r="A206" s="6">
        <v>569001</v>
      </c>
      <c r="B206" s="6" t="s">
        <v>14</v>
      </c>
      <c r="C206" s="8">
        <v>4</v>
      </c>
      <c r="D206" s="7" t="s">
        <v>15</v>
      </c>
      <c r="E206" s="7" t="s">
        <v>216</v>
      </c>
      <c r="F206" s="31">
        <v>30</v>
      </c>
      <c r="G206" s="39" t="e">
        <f>10%*#REF!*C191</f>
        <v>#REF!</v>
      </c>
      <c r="H206" s="31">
        <v>36</v>
      </c>
      <c r="I206" s="44">
        <f t="shared" si="5"/>
        <v>28.8</v>
      </c>
    </row>
    <row r="207" spans="1:9" ht="15">
      <c r="A207" s="6">
        <v>580021</v>
      </c>
      <c r="B207" s="6" t="s">
        <v>14</v>
      </c>
      <c r="C207" s="8">
        <v>4.699</v>
      </c>
      <c r="D207" s="7" t="s">
        <v>18</v>
      </c>
      <c r="E207" s="7" t="s">
        <v>68</v>
      </c>
      <c r="F207" s="31">
        <v>30</v>
      </c>
      <c r="G207" s="39" t="e">
        <f>10%*#REF!*C193</f>
        <v>#REF!</v>
      </c>
      <c r="H207" s="31">
        <v>36</v>
      </c>
      <c r="I207" s="44">
        <f t="shared" si="5"/>
        <v>33.8328</v>
      </c>
    </row>
    <row r="208" spans="1:9" ht="15">
      <c r="A208" s="6">
        <v>570024</v>
      </c>
      <c r="B208" s="6" t="s">
        <v>14</v>
      </c>
      <c r="C208" s="8">
        <v>3.13</v>
      </c>
      <c r="D208" s="7" t="s">
        <v>15</v>
      </c>
      <c r="E208" s="7" t="s">
        <v>216</v>
      </c>
      <c r="F208" s="31">
        <v>30</v>
      </c>
      <c r="G208" s="39" t="e">
        <f>10%*#REF!*#REF!</f>
        <v>#REF!</v>
      </c>
      <c r="H208" s="31">
        <v>36</v>
      </c>
      <c r="I208" s="44">
        <f t="shared" si="5"/>
        <v>22.536</v>
      </c>
    </row>
    <row r="209" spans="1:9" ht="15">
      <c r="A209" s="6">
        <v>592003</v>
      </c>
      <c r="B209" s="6" t="s">
        <v>14</v>
      </c>
      <c r="C209" s="8">
        <v>1.424</v>
      </c>
      <c r="D209" s="7" t="s">
        <v>18</v>
      </c>
      <c r="E209" s="7" t="s">
        <v>44</v>
      </c>
      <c r="F209" s="31">
        <v>30</v>
      </c>
      <c r="G209" s="39" t="e">
        <f>10%*#REF!*#REF!</f>
        <v>#REF!</v>
      </c>
      <c r="H209" s="31">
        <v>36</v>
      </c>
      <c r="I209" s="44">
        <f t="shared" si="5"/>
        <v>10.2528</v>
      </c>
    </row>
    <row r="210" spans="1:9" ht="15">
      <c r="A210" s="6">
        <v>594033</v>
      </c>
      <c r="B210" s="6" t="s">
        <v>14</v>
      </c>
      <c r="C210" s="8">
        <v>4.141</v>
      </c>
      <c r="D210" s="7" t="s">
        <v>15</v>
      </c>
      <c r="E210" s="7" t="s">
        <v>216</v>
      </c>
      <c r="F210" s="31">
        <v>30</v>
      </c>
      <c r="G210" s="39" t="e">
        <f>10%*#REF!*#REF!</f>
        <v>#REF!</v>
      </c>
      <c r="H210" s="31">
        <v>36</v>
      </c>
      <c r="I210" s="44">
        <f t="shared" si="5"/>
        <v>29.8152</v>
      </c>
    </row>
    <row r="211" spans="1:9" ht="30.75" thickBot="1">
      <c r="A211" s="6">
        <v>536401</v>
      </c>
      <c r="B211" s="6" t="s">
        <v>17</v>
      </c>
      <c r="C211" s="8">
        <v>1.88</v>
      </c>
      <c r="D211" s="7" t="s">
        <v>18</v>
      </c>
      <c r="E211" s="7" t="s">
        <v>72</v>
      </c>
      <c r="F211" s="31">
        <v>30</v>
      </c>
      <c r="G211" s="39" t="e">
        <f>10%*#REF!*C196</f>
        <v>#REF!</v>
      </c>
      <c r="H211" s="31">
        <v>36</v>
      </c>
      <c r="I211" s="44">
        <f t="shared" si="5"/>
        <v>13.536</v>
      </c>
    </row>
    <row r="212" spans="3:7" ht="19.5" thickBot="1">
      <c r="C212" s="21">
        <f>SUM(C165:C211)</f>
        <v>393.10500000000013</v>
      </c>
      <c r="F212" s="31">
        <v>30</v>
      </c>
      <c r="G212" s="34" t="e">
        <f>10%*#REF!*C198</f>
        <v>#REF!</v>
      </c>
    </row>
    <row r="213" spans="3:7" ht="15" thickBot="1">
      <c r="C213" s="9"/>
      <c r="F213" s="34">
        <v>30</v>
      </c>
      <c r="G213" s="34" t="e">
        <f>10%*#REF!*C199</f>
        <v>#REF!</v>
      </c>
    </row>
    <row r="214" spans="1:9" ht="18" customHeight="1" thickBot="1">
      <c r="A214" s="49" t="s">
        <v>4</v>
      </c>
      <c r="B214" s="50"/>
      <c r="C214" s="50"/>
      <c r="D214" s="50"/>
      <c r="E214" s="50"/>
      <c r="F214" s="50"/>
      <c r="G214" s="50"/>
      <c r="H214" s="50"/>
      <c r="I214" s="51"/>
    </row>
    <row r="215" spans="1:10" ht="42.75">
      <c r="A215" s="17" t="s">
        <v>9</v>
      </c>
      <c r="B215" s="17" t="s">
        <v>10</v>
      </c>
      <c r="C215" s="18" t="s">
        <v>11</v>
      </c>
      <c r="D215" s="18" t="s">
        <v>12</v>
      </c>
      <c r="E215" s="18" t="s">
        <v>13</v>
      </c>
      <c r="F215" s="32">
        <v>30</v>
      </c>
      <c r="G215" s="36" t="e">
        <f>10%*#REF!*C200</f>
        <v>#REF!</v>
      </c>
      <c r="H215" s="17" t="s">
        <v>238</v>
      </c>
      <c r="I215" s="17" t="s">
        <v>239</v>
      </c>
      <c r="J215" s="43">
        <v>0.2</v>
      </c>
    </row>
    <row r="216" spans="1:9" ht="30.75" thickBot="1">
      <c r="A216" s="6">
        <v>541008</v>
      </c>
      <c r="B216" s="6" t="s">
        <v>40</v>
      </c>
      <c r="C216" s="8">
        <v>5.708</v>
      </c>
      <c r="D216" s="7" t="s">
        <v>62</v>
      </c>
      <c r="E216" s="7" t="s">
        <v>63</v>
      </c>
      <c r="F216" s="31">
        <v>30</v>
      </c>
      <c r="G216" s="34" t="e">
        <f>10%*#REF!*#REF!</f>
        <v>#REF!</v>
      </c>
      <c r="H216" s="31">
        <v>36</v>
      </c>
      <c r="I216" s="44">
        <f>$J$215*$H$216*C216</f>
        <v>41.0976</v>
      </c>
    </row>
    <row r="217" spans="3:7" ht="19.5" thickBot="1">
      <c r="C217" s="21">
        <f>SUM(C216:C216)</f>
        <v>5.708</v>
      </c>
      <c r="F217" s="31">
        <v>30</v>
      </c>
      <c r="G217" s="34" t="e">
        <f>10%*#REF!*#REF!</f>
        <v>#REF!</v>
      </c>
    </row>
    <row r="218" spans="3:7" ht="14.25">
      <c r="C218" s="9"/>
      <c r="F218" s="31">
        <v>30</v>
      </c>
      <c r="G218" s="34" t="e">
        <f>10%*#REF!*C201</f>
        <v>#REF!</v>
      </c>
    </row>
    <row r="219" spans="3:7" ht="15" thickBot="1">
      <c r="C219" s="9"/>
      <c r="F219" s="34">
        <v>30</v>
      </c>
      <c r="G219" s="34" t="e">
        <f>10%*#REF!*#REF!</f>
        <v>#REF!</v>
      </c>
    </row>
    <row r="220" spans="1:9" ht="19.5" customHeight="1" thickBot="1">
      <c r="A220" s="49" t="s">
        <v>96</v>
      </c>
      <c r="B220" s="50"/>
      <c r="C220" s="50"/>
      <c r="D220" s="50"/>
      <c r="E220" s="50"/>
      <c r="F220" s="50"/>
      <c r="G220" s="50"/>
      <c r="H220" s="50"/>
      <c r="I220" s="51"/>
    </row>
    <row r="221" spans="1:10" ht="42.75">
      <c r="A221" s="17" t="s">
        <v>9</v>
      </c>
      <c r="B221" s="17" t="s">
        <v>10</v>
      </c>
      <c r="C221" s="18" t="s">
        <v>11</v>
      </c>
      <c r="D221" s="18" t="s">
        <v>12</v>
      </c>
      <c r="E221" s="18" t="s">
        <v>13</v>
      </c>
      <c r="F221" s="32">
        <v>30</v>
      </c>
      <c r="G221" s="36" t="e">
        <f>10%*#REF!*#REF!</f>
        <v>#REF!</v>
      </c>
      <c r="H221" s="17" t="s">
        <v>238</v>
      </c>
      <c r="I221" s="17" t="s">
        <v>239</v>
      </c>
      <c r="J221" s="43">
        <v>0.2</v>
      </c>
    </row>
    <row r="222" spans="1:9" ht="30">
      <c r="A222" s="10">
        <v>102005</v>
      </c>
      <c r="B222" s="10" t="s">
        <v>40</v>
      </c>
      <c r="C222" s="11">
        <v>9.5</v>
      </c>
      <c r="D222" s="12" t="s">
        <v>15</v>
      </c>
      <c r="E222" s="12" t="s">
        <v>98</v>
      </c>
      <c r="F222" s="31">
        <v>30</v>
      </c>
      <c r="G222" s="34" t="e">
        <f>10%*#REF!*#REF!</f>
        <v>#REF!</v>
      </c>
      <c r="H222" s="31">
        <v>36</v>
      </c>
      <c r="I222" s="44">
        <f>$J$221*$H$222*C222</f>
        <v>68.4</v>
      </c>
    </row>
    <row r="223" spans="1:9" ht="30">
      <c r="A223" s="10">
        <v>102019</v>
      </c>
      <c r="B223" s="10" t="s">
        <v>40</v>
      </c>
      <c r="C223" s="11">
        <v>5.4</v>
      </c>
      <c r="D223" s="12" t="s">
        <v>15</v>
      </c>
      <c r="E223" s="12" t="s">
        <v>98</v>
      </c>
      <c r="F223" s="31">
        <v>30</v>
      </c>
      <c r="G223" s="34" t="e">
        <f>10%*#REF!*#REF!</f>
        <v>#REF!</v>
      </c>
      <c r="H223" s="31">
        <v>36</v>
      </c>
      <c r="I223" s="44">
        <f>$J$221*$H$222*C223</f>
        <v>38.88</v>
      </c>
    </row>
    <row r="224" spans="1:9" ht="30.75" thickBot="1">
      <c r="A224" s="10">
        <v>126004</v>
      </c>
      <c r="B224" s="10" t="s">
        <v>40</v>
      </c>
      <c r="C224" s="22">
        <v>26.43</v>
      </c>
      <c r="D224" s="12" t="s">
        <v>18</v>
      </c>
      <c r="E224" s="12" t="s">
        <v>19</v>
      </c>
      <c r="F224" s="31">
        <v>30</v>
      </c>
      <c r="G224" s="34" t="e">
        <f>10%*#REF!*C203</f>
        <v>#REF!</v>
      </c>
      <c r="H224" s="31">
        <v>36</v>
      </c>
      <c r="I224" s="44">
        <f>$J$221*$H$222*C224</f>
        <v>190.296</v>
      </c>
    </row>
    <row r="225" spans="3:7" ht="19.5" thickBot="1">
      <c r="C225" s="21">
        <f>SUM(C222:C224)</f>
        <v>41.33</v>
      </c>
      <c r="F225" s="31">
        <v>30</v>
      </c>
      <c r="G225" s="34" t="e">
        <f>10%*#REF!*C204</f>
        <v>#REF!</v>
      </c>
    </row>
    <row r="226" spans="3:7" ht="15" thickBot="1">
      <c r="C226" s="9"/>
      <c r="F226" s="34">
        <v>30</v>
      </c>
      <c r="G226" s="34" t="e">
        <f>10%*#REF!*C205</f>
        <v>#REF!</v>
      </c>
    </row>
    <row r="227" spans="1:9" ht="18" customHeight="1" thickBot="1">
      <c r="A227" s="49" t="s">
        <v>1</v>
      </c>
      <c r="B227" s="50"/>
      <c r="C227" s="50"/>
      <c r="D227" s="50"/>
      <c r="E227" s="50"/>
      <c r="F227" s="50"/>
      <c r="G227" s="50"/>
      <c r="H227" s="50"/>
      <c r="I227" s="51"/>
    </row>
    <row r="228" spans="1:10" ht="42.75">
      <c r="A228" s="17" t="s">
        <v>9</v>
      </c>
      <c r="B228" s="17" t="s">
        <v>10</v>
      </c>
      <c r="C228" s="18" t="s">
        <v>11</v>
      </c>
      <c r="D228" s="18" t="s">
        <v>12</v>
      </c>
      <c r="E228" s="18" t="s">
        <v>13</v>
      </c>
      <c r="F228" s="32">
        <v>30</v>
      </c>
      <c r="G228" s="42" t="e">
        <f>10%*#REF!*#REF!</f>
        <v>#REF!</v>
      </c>
      <c r="H228" s="17" t="s">
        <v>238</v>
      </c>
      <c r="I228" s="17" t="s">
        <v>239</v>
      </c>
      <c r="J228" s="43">
        <v>0.2</v>
      </c>
    </row>
    <row r="229" spans="1:9" ht="30">
      <c r="A229" s="6" t="s">
        <v>29</v>
      </c>
      <c r="B229" s="6" t="s">
        <v>17</v>
      </c>
      <c r="C229" s="8">
        <v>5.59</v>
      </c>
      <c r="D229" s="7" t="s">
        <v>18</v>
      </c>
      <c r="E229" s="7" t="s">
        <v>19</v>
      </c>
      <c r="F229" s="31">
        <v>30</v>
      </c>
      <c r="G229" s="39" t="e">
        <f>10%*#REF!*C207</f>
        <v>#REF!</v>
      </c>
      <c r="H229" s="31">
        <v>36</v>
      </c>
      <c r="I229" s="44">
        <f>$J$228*$H$229*C229</f>
        <v>40.248</v>
      </c>
    </row>
    <row r="230" spans="1:9" ht="30">
      <c r="A230" s="6" t="s">
        <v>30</v>
      </c>
      <c r="B230" s="6" t="s">
        <v>17</v>
      </c>
      <c r="C230" s="8">
        <v>18.948</v>
      </c>
      <c r="D230" s="7" t="s">
        <v>18</v>
      </c>
      <c r="E230" s="7" t="s">
        <v>19</v>
      </c>
      <c r="F230" s="31">
        <v>30</v>
      </c>
      <c r="G230" s="45" t="e">
        <f>10%*#REF!*C208</f>
        <v>#REF!</v>
      </c>
      <c r="H230" s="31">
        <v>36</v>
      </c>
      <c r="I230" s="44">
        <f aca="true" t="shared" si="6" ref="I230:I260">$J$228*$H$229*C230</f>
        <v>136.4256</v>
      </c>
    </row>
    <row r="231" spans="1:9" ht="15">
      <c r="A231" s="23" t="s">
        <v>165</v>
      </c>
      <c r="B231" s="23" t="s">
        <v>14</v>
      </c>
      <c r="C231" s="24">
        <v>4.912</v>
      </c>
      <c r="D231" s="25" t="s">
        <v>18</v>
      </c>
      <c r="E231" s="25" t="s">
        <v>21</v>
      </c>
      <c r="F231" s="31">
        <v>30</v>
      </c>
      <c r="G231" s="39" t="e">
        <f>10%*#REF!*#REF!</f>
        <v>#REF!</v>
      </c>
      <c r="H231" s="31">
        <v>36</v>
      </c>
      <c r="I231" s="44">
        <f t="shared" si="6"/>
        <v>35.3664</v>
      </c>
    </row>
    <row r="232" spans="1:9" ht="15">
      <c r="A232" s="6" t="s">
        <v>166</v>
      </c>
      <c r="B232" s="6" t="s">
        <v>14</v>
      </c>
      <c r="C232" s="8">
        <v>2.916</v>
      </c>
      <c r="D232" s="7" t="s">
        <v>18</v>
      </c>
      <c r="E232" s="7" t="s">
        <v>20</v>
      </c>
      <c r="F232" s="31">
        <v>30</v>
      </c>
      <c r="G232" s="39" t="e">
        <f>10%*#REF!*C210</f>
        <v>#REF!</v>
      </c>
      <c r="H232" s="31">
        <v>36</v>
      </c>
      <c r="I232" s="44">
        <f t="shared" si="6"/>
        <v>20.9952</v>
      </c>
    </row>
    <row r="233" spans="1:9" ht="15">
      <c r="A233" s="6" t="s">
        <v>167</v>
      </c>
      <c r="B233" s="6" t="s">
        <v>14</v>
      </c>
      <c r="C233" s="8">
        <v>2.989</v>
      </c>
      <c r="D233" s="7" t="s">
        <v>18</v>
      </c>
      <c r="E233" s="7" t="s">
        <v>21</v>
      </c>
      <c r="F233" s="31">
        <v>30</v>
      </c>
      <c r="G233" s="39" t="e">
        <f>10%*#REF!*#REF!</f>
        <v>#REF!</v>
      </c>
      <c r="H233" s="31">
        <v>36</v>
      </c>
      <c r="I233" s="44">
        <f t="shared" si="6"/>
        <v>21.5208</v>
      </c>
    </row>
    <row r="234" spans="1:9" ht="15">
      <c r="A234" s="6" t="s">
        <v>168</v>
      </c>
      <c r="B234" s="6" t="s">
        <v>14</v>
      </c>
      <c r="C234" s="8">
        <v>2.955</v>
      </c>
      <c r="D234" s="7" t="s">
        <v>18</v>
      </c>
      <c r="E234" s="7" t="s">
        <v>21</v>
      </c>
      <c r="F234" s="31">
        <v>30</v>
      </c>
      <c r="G234" s="39" t="e">
        <f>10%*#REF!*C211</f>
        <v>#REF!</v>
      </c>
      <c r="H234" s="31">
        <v>36</v>
      </c>
      <c r="I234" s="44">
        <f t="shared" si="6"/>
        <v>21.276</v>
      </c>
    </row>
    <row r="235" spans="1:9" ht="15.75" thickBot="1">
      <c r="A235" s="19" t="s">
        <v>169</v>
      </c>
      <c r="B235" s="19" t="s">
        <v>14</v>
      </c>
      <c r="C235" s="16">
        <v>3.462</v>
      </c>
      <c r="D235" s="20" t="s">
        <v>18</v>
      </c>
      <c r="E235" s="7" t="s">
        <v>21</v>
      </c>
      <c r="H235" s="31">
        <v>36</v>
      </c>
      <c r="I235" s="44">
        <f t="shared" si="6"/>
        <v>24.9264</v>
      </c>
    </row>
    <row r="236" spans="1:9" ht="14.25" customHeight="1" thickBot="1">
      <c r="A236" s="6" t="s">
        <v>170</v>
      </c>
      <c r="B236" s="6" t="s">
        <v>14</v>
      </c>
      <c r="C236" s="8">
        <v>3.168</v>
      </c>
      <c r="D236" s="7" t="s">
        <v>18</v>
      </c>
      <c r="E236" s="7" t="s">
        <v>171</v>
      </c>
      <c r="F236" s="38"/>
      <c r="G236" s="38"/>
      <c r="H236" s="31">
        <v>36</v>
      </c>
      <c r="I236" s="44">
        <f t="shared" si="6"/>
        <v>22.809600000000003</v>
      </c>
    </row>
    <row r="237" spans="1:9" ht="15">
      <c r="A237" s="6" t="s">
        <v>172</v>
      </c>
      <c r="B237" s="6" t="s">
        <v>14</v>
      </c>
      <c r="C237" s="8">
        <v>4.37</v>
      </c>
      <c r="D237" s="7" t="s">
        <v>18</v>
      </c>
      <c r="E237" s="7" t="s">
        <v>23</v>
      </c>
      <c r="F237" s="31">
        <v>30</v>
      </c>
      <c r="G237" s="39" t="e">
        <f>10%*#REF!*C216</f>
        <v>#REF!</v>
      </c>
      <c r="H237" s="31">
        <v>36</v>
      </c>
      <c r="I237" s="44">
        <f t="shared" si="6"/>
        <v>31.464000000000002</v>
      </c>
    </row>
    <row r="238" spans="1:9" ht="15">
      <c r="A238" s="6" t="s">
        <v>173</v>
      </c>
      <c r="B238" s="6" t="s">
        <v>14</v>
      </c>
      <c r="C238" s="8">
        <v>2.87</v>
      </c>
      <c r="D238" s="7" t="s">
        <v>60</v>
      </c>
      <c r="E238" s="7" t="s">
        <v>174</v>
      </c>
      <c r="H238" s="31">
        <v>36</v>
      </c>
      <c r="I238" s="44">
        <f t="shared" si="6"/>
        <v>20.664</v>
      </c>
    </row>
    <row r="239" spans="1:9" ht="15.75" thickBot="1">
      <c r="A239" s="6" t="s">
        <v>175</v>
      </c>
      <c r="B239" s="6" t="s">
        <v>14</v>
      </c>
      <c r="C239" s="8">
        <v>3.855</v>
      </c>
      <c r="D239" s="7" t="s">
        <v>18</v>
      </c>
      <c r="E239" s="7" t="s">
        <v>22</v>
      </c>
      <c r="H239" s="31">
        <v>36</v>
      </c>
      <c r="I239" s="44">
        <f t="shared" si="6"/>
        <v>27.756</v>
      </c>
    </row>
    <row r="240" spans="1:9" ht="14.25" customHeight="1" thickBot="1">
      <c r="A240" s="6" t="s">
        <v>176</v>
      </c>
      <c r="B240" s="6" t="s">
        <v>14</v>
      </c>
      <c r="C240" s="8">
        <v>2.812</v>
      </c>
      <c r="D240" s="7" t="s">
        <v>18</v>
      </c>
      <c r="E240" s="7" t="s">
        <v>23</v>
      </c>
      <c r="F240" s="38"/>
      <c r="G240" s="38"/>
      <c r="H240" s="31">
        <v>36</v>
      </c>
      <c r="I240" s="44">
        <f t="shared" si="6"/>
        <v>20.246399999999998</v>
      </c>
    </row>
    <row r="241" spans="1:9" ht="42">
      <c r="A241" s="6" t="s">
        <v>177</v>
      </c>
      <c r="B241" s="6" t="s">
        <v>17</v>
      </c>
      <c r="C241" s="8">
        <v>2.993</v>
      </c>
      <c r="D241" s="7" t="s">
        <v>18</v>
      </c>
      <c r="E241" s="7" t="s">
        <v>64</v>
      </c>
      <c r="F241" s="27" t="s">
        <v>231</v>
      </c>
      <c r="G241" s="40" t="s">
        <v>232</v>
      </c>
      <c r="H241" s="31">
        <v>36</v>
      </c>
      <c r="I241" s="44">
        <f t="shared" si="6"/>
        <v>21.549599999999998</v>
      </c>
    </row>
    <row r="242" spans="1:9" ht="30" customHeight="1">
      <c r="A242" s="6" t="s">
        <v>178</v>
      </c>
      <c r="B242" s="6" t="s">
        <v>17</v>
      </c>
      <c r="C242" s="8">
        <v>2.962</v>
      </c>
      <c r="D242" s="7" t="s">
        <v>18</v>
      </c>
      <c r="E242" s="7" t="s">
        <v>19</v>
      </c>
      <c r="F242" s="31">
        <v>30</v>
      </c>
      <c r="G242" s="39" t="e">
        <f>10%*#REF!*C222</f>
        <v>#REF!</v>
      </c>
      <c r="H242" s="31">
        <v>36</v>
      </c>
      <c r="I242" s="44">
        <f t="shared" si="6"/>
        <v>21.326400000000003</v>
      </c>
    </row>
    <row r="243" spans="1:9" ht="30" customHeight="1">
      <c r="A243" s="6" t="s">
        <v>179</v>
      </c>
      <c r="B243" s="6" t="s">
        <v>14</v>
      </c>
      <c r="C243" s="8">
        <v>3.562</v>
      </c>
      <c r="D243" s="7" t="s">
        <v>18</v>
      </c>
      <c r="E243" s="7" t="s">
        <v>64</v>
      </c>
      <c r="F243" s="31">
        <v>30</v>
      </c>
      <c r="G243" s="45" t="e">
        <f>10%*#REF!*C223</f>
        <v>#REF!</v>
      </c>
      <c r="H243" s="31">
        <v>36</v>
      </c>
      <c r="I243" s="44">
        <f t="shared" si="6"/>
        <v>25.6464</v>
      </c>
    </row>
    <row r="244" spans="1:9" ht="25.5" customHeight="1" thickBot="1">
      <c r="A244" s="6" t="s">
        <v>180</v>
      </c>
      <c r="B244" s="6" t="s">
        <v>14</v>
      </c>
      <c r="C244" s="8">
        <v>4.177</v>
      </c>
      <c r="D244" s="7" t="s">
        <v>60</v>
      </c>
      <c r="E244" s="7" t="s">
        <v>181</v>
      </c>
      <c r="F244" s="31">
        <v>30</v>
      </c>
      <c r="G244" s="39" t="e">
        <f>10%*#REF!*C224</f>
        <v>#REF!</v>
      </c>
      <c r="H244" s="31">
        <v>36</v>
      </c>
      <c r="I244" s="44">
        <f t="shared" si="6"/>
        <v>30.074399999999997</v>
      </c>
    </row>
    <row r="245" spans="1:9" ht="15.75" thickBot="1">
      <c r="A245" s="6" t="s">
        <v>182</v>
      </c>
      <c r="B245" s="6" t="s">
        <v>14</v>
      </c>
      <c r="C245" s="8">
        <v>2.766</v>
      </c>
      <c r="D245" s="7" t="s">
        <v>60</v>
      </c>
      <c r="E245" s="7" t="s">
        <v>174</v>
      </c>
      <c r="G245" s="46" t="e">
        <f>SUM(G242:G244)</f>
        <v>#REF!</v>
      </c>
      <c r="H245" s="31">
        <v>36</v>
      </c>
      <c r="I245" s="44">
        <f t="shared" si="6"/>
        <v>19.915200000000002</v>
      </c>
    </row>
    <row r="246" spans="1:9" ht="30.75" thickBot="1">
      <c r="A246" s="6" t="s">
        <v>183</v>
      </c>
      <c r="B246" s="6" t="s">
        <v>17</v>
      </c>
      <c r="C246" s="8">
        <v>3.351</v>
      </c>
      <c r="D246" s="7" t="s">
        <v>18</v>
      </c>
      <c r="E246" s="7" t="s">
        <v>19</v>
      </c>
      <c r="H246" s="31">
        <v>36</v>
      </c>
      <c r="I246" s="44">
        <f t="shared" si="6"/>
        <v>24.127200000000002</v>
      </c>
    </row>
    <row r="247" spans="1:9" ht="14.25" customHeight="1" thickBot="1">
      <c r="A247" s="6" t="s">
        <v>184</v>
      </c>
      <c r="B247" s="6" t="s">
        <v>17</v>
      </c>
      <c r="C247" s="8">
        <v>3.684</v>
      </c>
      <c r="D247" s="7" t="s">
        <v>18</v>
      </c>
      <c r="E247" s="7" t="s">
        <v>19</v>
      </c>
      <c r="F247" s="38"/>
      <c r="G247" s="38"/>
      <c r="H247" s="31">
        <v>36</v>
      </c>
      <c r="I247" s="44">
        <f t="shared" si="6"/>
        <v>26.524800000000003</v>
      </c>
    </row>
    <row r="248" spans="1:9" ht="42">
      <c r="A248" s="6" t="s">
        <v>185</v>
      </c>
      <c r="B248" s="6" t="s">
        <v>17</v>
      </c>
      <c r="C248" s="8">
        <v>2.26</v>
      </c>
      <c r="D248" s="7" t="s">
        <v>18</v>
      </c>
      <c r="E248" s="7" t="s">
        <v>19</v>
      </c>
      <c r="F248" s="27" t="s">
        <v>231</v>
      </c>
      <c r="G248" s="40" t="s">
        <v>232</v>
      </c>
      <c r="H248" s="31">
        <v>36</v>
      </c>
      <c r="I248" s="44">
        <f t="shared" si="6"/>
        <v>16.272</v>
      </c>
    </row>
    <row r="249" spans="1:9" ht="30">
      <c r="A249" s="6" t="s">
        <v>186</v>
      </c>
      <c r="B249" s="6" t="s">
        <v>17</v>
      </c>
      <c r="C249" s="8">
        <v>3.609</v>
      </c>
      <c r="D249" s="7" t="s">
        <v>18</v>
      </c>
      <c r="E249" s="7" t="s">
        <v>19</v>
      </c>
      <c r="F249" s="31">
        <v>30</v>
      </c>
      <c r="G249" s="39" t="e">
        <f>10%*#REF!*C229</f>
        <v>#REF!</v>
      </c>
      <c r="H249" s="31">
        <v>36</v>
      </c>
      <c r="I249" s="44">
        <f t="shared" si="6"/>
        <v>25.9848</v>
      </c>
    </row>
    <row r="250" spans="1:9" ht="30">
      <c r="A250" s="6" t="s">
        <v>187</v>
      </c>
      <c r="B250" s="6" t="s">
        <v>17</v>
      </c>
      <c r="C250" s="8">
        <v>3.272</v>
      </c>
      <c r="D250" s="7" t="s">
        <v>18</v>
      </c>
      <c r="E250" s="7" t="s">
        <v>19</v>
      </c>
      <c r="F250" s="31">
        <v>30</v>
      </c>
      <c r="G250" s="39" t="e">
        <f>10%*#REF!*C230</f>
        <v>#REF!</v>
      </c>
      <c r="H250" s="31">
        <v>36</v>
      </c>
      <c r="I250" s="44">
        <f t="shared" si="6"/>
        <v>23.5584</v>
      </c>
    </row>
    <row r="251" spans="1:9" ht="15">
      <c r="A251" s="6" t="s">
        <v>188</v>
      </c>
      <c r="B251" s="6" t="s">
        <v>14</v>
      </c>
      <c r="C251" s="8">
        <v>2.634</v>
      </c>
      <c r="D251" s="7" t="s">
        <v>60</v>
      </c>
      <c r="E251" s="7" t="s">
        <v>189</v>
      </c>
      <c r="F251" s="31">
        <v>30</v>
      </c>
      <c r="G251" s="42" t="e">
        <f>10%*#REF!*C231</f>
        <v>#REF!</v>
      </c>
      <c r="H251" s="31">
        <v>36</v>
      </c>
      <c r="I251" s="44">
        <f t="shared" si="6"/>
        <v>18.9648</v>
      </c>
    </row>
    <row r="252" spans="1:9" ht="15">
      <c r="A252" s="6" t="s">
        <v>190</v>
      </c>
      <c r="B252" s="6" t="s">
        <v>14</v>
      </c>
      <c r="C252" s="8">
        <v>2.405</v>
      </c>
      <c r="D252" s="7" t="s">
        <v>60</v>
      </c>
      <c r="E252" s="7" t="s">
        <v>189</v>
      </c>
      <c r="F252" s="31">
        <v>30</v>
      </c>
      <c r="G252" s="39" t="e">
        <f>10%*#REF!*#REF!</f>
        <v>#REF!</v>
      </c>
      <c r="H252" s="31">
        <v>36</v>
      </c>
      <c r="I252" s="44">
        <f t="shared" si="6"/>
        <v>17.316</v>
      </c>
    </row>
    <row r="253" spans="1:9" ht="15">
      <c r="A253" s="6" t="s">
        <v>191</v>
      </c>
      <c r="B253" s="6" t="s">
        <v>14</v>
      </c>
      <c r="C253" s="8">
        <v>4.969</v>
      </c>
      <c r="D253" s="7" t="s">
        <v>60</v>
      </c>
      <c r="E253" s="7" t="s">
        <v>189</v>
      </c>
      <c r="F253" s="31">
        <v>30</v>
      </c>
      <c r="G253" s="39" t="e">
        <f>10%*#REF!*#REF!</f>
        <v>#REF!</v>
      </c>
      <c r="H253" s="31">
        <v>36</v>
      </c>
      <c r="I253" s="44">
        <f t="shared" si="6"/>
        <v>35.7768</v>
      </c>
    </row>
    <row r="254" spans="1:9" ht="15">
      <c r="A254" s="6" t="s">
        <v>192</v>
      </c>
      <c r="B254" s="6" t="s">
        <v>14</v>
      </c>
      <c r="C254" s="8">
        <v>4.38</v>
      </c>
      <c r="D254" s="7" t="s">
        <v>60</v>
      </c>
      <c r="E254" s="7" t="s">
        <v>189</v>
      </c>
      <c r="F254" s="31">
        <v>30</v>
      </c>
      <c r="G254" s="39" t="e">
        <f>10%*#REF!*C232</f>
        <v>#REF!</v>
      </c>
      <c r="H254" s="31">
        <v>36</v>
      </c>
      <c r="I254" s="44">
        <f t="shared" si="6"/>
        <v>31.536</v>
      </c>
    </row>
    <row r="255" spans="1:9" ht="15">
      <c r="A255" s="6" t="s">
        <v>193</v>
      </c>
      <c r="B255" s="6" t="s">
        <v>14</v>
      </c>
      <c r="C255" s="8">
        <v>4.846</v>
      </c>
      <c r="D255" s="7" t="s">
        <v>60</v>
      </c>
      <c r="E255" s="7" t="s">
        <v>189</v>
      </c>
      <c r="F255" s="31">
        <v>30</v>
      </c>
      <c r="G255" s="39" t="e">
        <f>10%*#REF!*#REF!</f>
        <v>#REF!</v>
      </c>
      <c r="H255" s="31">
        <v>36</v>
      </c>
      <c r="I255" s="44">
        <f t="shared" si="6"/>
        <v>34.891200000000005</v>
      </c>
    </row>
    <row r="256" spans="1:9" ht="15">
      <c r="A256" s="6" t="s">
        <v>194</v>
      </c>
      <c r="B256" s="6" t="s">
        <v>14</v>
      </c>
      <c r="C256" s="8">
        <v>3.793</v>
      </c>
      <c r="D256" s="7" t="s">
        <v>60</v>
      </c>
      <c r="E256" s="7" t="s">
        <v>189</v>
      </c>
      <c r="F256" s="31">
        <v>30</v>
      </c>
      <c r="G256" s="39" t="e">
        <f>10%*#REF!*C233</f>
        <v>#REF!</v>
      </c>
      <c r="H256" s="31">
        <v>36</v>
      </c>
      <c r="I256" s="44">
        <f t="shared" si="6"/>
        <v>27.309600000000003</v>
      </c>
    </row>
    <row r="257" spans="1:9" ht="15">
      <c r="A257" s="6" t="s">
        <v>195</v>
      </c>
      <c r="B257" s="6" t="s">
        <v>14</v>
      </c>
      <c r="C257" s="8">
        <v>3.582</v>
      </c>
      <c r="D257" s="7" t="s">
        <v>60</v>
      </c>
      <c r="E257" s="7" t="s">
        <v>189</v>
      </c>
      <c r="F257" s="31">
        <v>30</v>
      </c>
      <c r="G257" s="39" t="e">
        <f>10%*#REF!*C234</f>
        <v>#REF!</v>
      </c>
      <c r="H257" s="31">
        <v>36</v>
      </c>
      <c r="I257" s="44">
        <f t="shared" si="6"/>
        <v>25.790399999999998</v>
      </c>
    </row>
    <row r="258" spans="1:9" ht="15">
      <c r="A258" s="7" t="s">
        <v>196</v>
      </c>
      <c r="B258" s="6" t="s">
        <v>14</v>
      </c>
      <c r="C258" s="8">
        <v>3.375</v>
      </c>
      <c r="D258" s="7" t="s">
        <v>15</v>
      </c>
      <c r="E258" s="7" t="s">
        <v>197</v>
      </c>
      <c r="F258" s="31">
        <v>30</v>
      </c>
      <c r="G258" s="39" t="e">
        <f>10%*#REF!*#REF!</f>
        <v>#REF!</v>
      </c>
      <c r="H258" s="31">
        <v>36</v>
      </c>
      <c r="I258" s="44">
        <f t="shared" si="6"/>
        <v>24.3</v>
      </c>
    </row>
    <row r="259" spans="1:9" ht="15">
      <c r="A259" s="6" t="s">
        <v>198</v>
      </c>
      <c r="B259" s="6" t="s">
        <v>14</v>
      </c>
      <c r="C259" s="8">
        <v>3.172</v>
      </c>
      <c r="D259" s="7" t="s">
        <v>15</v>
      </c>
      <c r="E259" s="7" t="s">
        <v>197</v>
      </c>
      <c r="F259" s="31">
        <v>30</v>
      </c>
      <c r="G259" s="39" t="e">
        <f>10%*#REF!*#REF!</f>
        <v>#REF!</v>
      </c>
      <c r="H259" s="31">
        <v>36</v>
      </c>
      <c r="I259" s="44">
        <f t="shared" si="6"/>
        <v>22.8384</v>
      </c>
    </row>
    <row r="260" spans="1:9" ht="30.75" thickBot="1">
      <c r="A260" s="6" t="s">
        <v>199</v>
      </c>
      <c r="B260" s="6" t="s">
        <v>17</v>
      </c>
      <c r="C260" s="8">
        <v>4.39</v>
      </c>
      <c r="D260" s="7" t="s">
        <v>18</v>
      </c>
      <c r="E260" s="7" t="s">
        <v>19</v>
      </c>
      <c r="F260" s="31">
        <v>30</v>
      </c>
      <c r="G260" s="39" t="e">
        <f>10%*#REF!*C235</f>
        <v>#REF!</v>
      </c>
      <c r="H260" s="31">
        <v>36</v>
      </c>
      <c r="I260" s="44">
        <f t="shared" si="6"/>
        <v>31.607999999999997</v>
      </c>
    </row>
    <row r="261" spans="3:7" ht="19.5" thickBot="1">
      <c r="C261" s="21">
        <f>SUM(C229:C260)</f>
        <v>129.029</v>
      </c>
      <c r="F261" s="31">
        <v>30</v>
      </c>
      <c r="G261" s="34" t="e">
        <f>10%*#REF!*#REF!</f>
        <v>#REF!</v>
      </c>
    </row>
    <row r="262" spans="3:7" ht="15" thickBot="1">
      <c r="C262" s="9"/>
      <c r="F262" s="31">
        <v>30</v>
      </c>
      <c r="G262" s="34" t="e">
        <f>10%*#REF!*C237</f>
        <v>#REF!</v>
      </c>
    </row>
    <row r="263" spans="1:7" ht="16.5" thickBot="1">
      <c r="A263" s="59" t="s">
        <v>230</v>
      </c>
      <c r="B263" s="60"/>
      <c r="C263" s="61"/>
      <c r="D263" s="37">
        <f>C261+C225+C217+C212+C161+C144+C135+C49+C28</f>
        <v>1408.7510000000007</v>
      </c>
      <c r="F263" s="31">
        <v>30</v>
      </c>
      <c r="G263" s="34" t="e">
        <f>10%*#REF!*#REF!</f>
        <v>#REF!</v>
      </c>
    </row>
    <row r="264" spans="3:7" ht="14.25">
      <c r="C264" s="9"/>
      <c r="F264" s="31">
        <v>30</v>
      </c>
      <c r="G264" s="34" t="e">
        <f>10%*#REF!*C238</f>
        <v>#REF!</v>
      </c>
    </row>
    <row r="265" spans="3:7" ht="14.25">
      <c r="C265" s="9"/>
      <c r="F265" s="31">
        <v>30</v>
      </c>
      <c r="G265" s="34" t="e">
        <f>10%*#REF!*C240</f>
        <v>#REF!</v>
      </c>
    </row>
    <row r="266" spans="3:7" ht="14.25">
      <c r="C266" s="9"/>
      <c r="F266" s="31">
        <v>30</v>
      </c>
      <c r="G266" s="34" t="e">
        <f>10%*#REF!*C241</f>
        <v>#REF!</v>
      </c>
    </row>
    <row r="267" spans="3:7" ht="14.25">
      <c r="C267" s="9"/>
      <c r="F267" s="31">
        <v>30</v>
      </c>
      <c r="G267" s="34" t="e">
        <f>10%*#REF!*C242</f>
        <v>#REF!</v>
      </c>
    </row>
    <row r="268" spans="1:7" ht="28.5">
      <c r="A268" s="13" t="s">
        <v>8</v>
      </c>
      <c r="B268" s="1"/>
      <c r="C268" s="9"/>
      <c r="F268" s="31">
        <v>30</v>
      </c>
      <c r="G268" s="34" t="e">
        <f>10%*#REF!*C243</f>
        <v>#REF!</v>
      </c>
    </row>
    <row r="269" spans="1:7" ht="15">
      <c r="A269" s="58" t="s">
        <v>118</v>
      </c>
      <c r="B269" s="58"/>
      <c r="C269" s="9"/>
      <c r="F269" s="31">
        <v>30</v>
      </c>
      <c r="G269" s="34" t="e">
        <f>10%*#REF!*C244</f>
        <v>#REF!</v>
      </c>
    </row>
    <row r="270" spans="1:7" ht="15">
      <c r="A270" s="58" t="s">
        <v>119</v>
      </c>
      <c r="B270" s="58"/>
      <c r="C270" s="58"/>
      <c r="F270" s="31">
        <v>30</v>
      </c>
      <c r="G270" s="34" t="e">
        <f>10%*#REF!*C245</f>
        <v>#REF!</v>
      </c>
    </row>
    <row r="271" spans="3:7" ht="14.25">
      <c r="C271" s="9"/>
      <c r="F271" s="31">
        <v>30</v>
      </c>
      <c r="G271" s="34" t="e">
        <f>10%*#REF!*C246</f>
        <v>#REF!</v>
      </c>
    </row>
    <row r="272" spans="3:7" ht="14.25">
      <c r="C272" s="9"/>
      <c r="F272" s="31">
        <v>30</v>
      </c>
      <c r="G272" s="34" t="e">
        <f>10%*#REF!*C247</f>
        <v>#REF!</v>
      </c>
    </row>
    <row r="273" spans="3:7" ht="14.25">
      <c r="C273" s="9"/>
      <c r="F273" s="31">
        <v>30</v>
      </c>
      <c r="G273" s="34" t="e">
        <f>10%*#REF!*C248</f>
        <v>#REF!</v>
      </c>
    </row>
    <row r="274" spans="3:7" ht="14.25">
      <c r="C274" s="9"/>
      <c r="F274" s="31">
        <v>30</v>
      </c>
      <c r="G274" s="34" t="e">
        <f>10%*#REF!*C249</f>
        <v>#REF!</v>
      </c>
    </row>
    <row r="275" spans="3:7" ht="14.25">
      <c r="C275" s="9"/>
      <c r="F275" s="31">
        <v>30</v>
      </c>
      <c r="G275" s="34" t="e">
        <f>10%*#REF!*C250</f>
        <v>#REF!</v>
      </c>
    </row>
    <row r="276" spans="3:7" ht="14.25">
      <c r="C276" s="9"/>
      <c r="F276" s="31">
        <v>30</v>
      </c>
      <c r="G276" s="34" t="e">
        <f>10%*#REF!*C251</f>
        <v>#REF!</v>
      </c>
    </row>
    <row r="277" spans="3:7" ht="14.25">
      <c r="C277" s="9"/>
      <c r="F277" s="31">
        <v>30</v>
      </c>
      <c r="G277" s="34" t="e">
        <f>10%*#REF!*C252</f>
        <v>#REF!</v>
      </c>
    </row>
    <row r="278" spans="3:7" ht="14.25">
      <c r="C278" s="9"/>
      <c r="F278" s="31">
        <v>30</v>
      </c>
      <c r="G278" s="34" t="e">
        <f>10%*#REF!*C253</f>
        <v>#REF!</v>
      </c>
    </row>
    <row r="279" spans="3:7" ht="14.25">
      <c r="C279" s="9"/>
      <c r="F279" s="31">
        <v>30</v>
      </c>
      <c r="G279" s="34" t="e">
        <f>10%*#REF!*C254</f>
        <v>#REF!</v>
      </c>
    </row>
    <row r="280" spans="3:7" ht="14.25">
      <c r="C280" s="9"/>
      <c r="F280" s="31">
        <v>30</v>
      </c>
      <c r="G280" s="34" t="e">
        <f>10%*#REF!*C255</f>
        <v>#REF!</v>
      </c>
    </row>
    <row r="281" spans="3:7" ht="15" customHeight="1">
      <c r="C281" s="9"/>
      <c r="F281" s="31">
        <v>30</v>
      </c>
      <c r="G281" s="34" t="e">
        <f>10%*#REF!*C256</f>
        <v>#REF!</v>
      </c>
    </row>
    <row r="282" spans="3:7" ht="14.25">
      <c r="C282" s="9"/>
      <c r="F282" s="31">
        <v>30</v>
      </c>
      <c r="G282" s="34" t="e">
        <f>10%*#REF!*C257</f>
        <v>#REF!</v>
      </c>
    </row>
    <row r="283" spans="3:7" ht="14.25">
      <c r="C283" s="9"/>
      <c r="F283" s="31">
        <v>30</v>
      </c>
      <c r="G283" s="34" t="e">
        <f>10%*#REF!*C258</f>
        <v>#REF!</v>
      </c>
    </row>
    <row r="284" spans="3:7" ht="14.25">
      <c r="C284" s="9"/>
      <c r="F284" s="31">
        <v>30</v>
      </c>
      <c r="G284" s="34" t="e">
        <f>10%*#REF!*C259</f>
        <v>#REF!</v>
      </c>
    </row>
    <row r="285" spans="3:7" ht="14.25">
      <c r="C285" s="9"/>
      <c r="F285" s="31">
        <v>30</v>
      </c>
      <c r="G285" s="34" t="e">
        <f>10%*#REF!*C260</f>
        <v>#REF!</v>
      </c>
    </row>
    <row r="286" spans="3:7" ht="15" thickBot="1">
      <c r="C286" s="9"/>
      <c r="F286" s="31">
        <v>30</v>
      </c>
      <c r="G286" s="34" t="e">
        <f>10%*#REF!*#REF!</f>
        <v>#REF!</v>
      </c>
    </row>
    <row r="287" spans="3:7" ht="15" thickBot="1">
      <c r="C287" s="9"/>
      <c r="G287" s="35" t="e">
        <f>SUM(G249:G286)</f>
        <v>#REF!</v>
      </c>
    </row>
    <row r="288" ht="14.25">
      <c r="C288" s="9"/>
    </row>
    <row r="289" ht="26.25" customHeight="1">
      <c r="C289" s="9"/>
    </row>
    <row r="290" ht="14.25">
      <c r="C290" s="9"/>
    </row>
    <row r="291" ht="14.25" hidden="1">
      <c r="C291" s="9"/>
    </row>
    <row r="292" ht="14.25">
      <c r="C292" s="9"/>
    </row>
    <row r="293" ht="14.25">
      <c r="C293" s="9"/>
    </row>
    <row r="294" ht="14.25">
      <c r="C294" s="9"/>
    </row>
    <row r="295" ht="14.25">
      <c r="C295" s="9"/>
    </row>
    <row r="296" ht="14.25">
      <c r="C296" s="9"/>
    </row>
    <row r="297" ht="14.25">
      <c r="C297" s="9"/>
    </row>
    <row r="298" ht="14.25">
      <c r="C298" s="9"/>
    </row>
    <row r="299" ht="14.25">
      <c r="C299" s="9"/>
    </row>
    <row r="300" ht="14.25">
      <c r="C300" s="9"/>
    </row>
    <row r="301" ht="14.25">
      <c r="C301" s="9"/>
    </row>
    <row r="302" ht="14.25">
      <c r="C302" s="9"/>
    </row>
    <row r="303" ht="14.25">
      <c r="C303" s="9"/>
    </row>
    <row r="304" ht="14.25">
      <c r="C304" s="9"/>
    </row>
    <row r="305" ht="14.25">
      <c r="C305" s="9"/>
    </row>
    <row r="306" ht="14.25">
      <c r="C306" s="9"/>
    </row>
    <row r="307" ht="14.25">
      <c r="C307" s="9"/>
    </row>
    <row r="308" ht="14.25">
      <c r="C308" s="9"/>
    </row>
    <row r="309" ht="14.25">
      <c r="C309" s="9"/>
    </row>
    <row r="310" ht="14.25">
      <c r="C310" s="9"/>
    </row>
    <row r="311" ht="14.25">
      <c r="C311" s="9"/>
    </row>
    <row r="312" ht="14.25">
      <c r="C312" s="9"/>
    </row>
    <row r="313" ht="14.25">
      <c r="C313" s="9"/>
    </row>
    <row r="314" ht="14.25">
      <c r="C314" s="9"/>
    </row>
    <row r="315" ht="14.25">
      <c r="C315" s="9"/>
    </row>
    <row r="316" ht="14.25">
      <c r="C316" s="9"/>
    </row>
    <row r="317" ht="14.25">
      <c r="C317" s="9"/>
    </row>
    <row r="318" ht="14.25">
      <c r="C318" s="9"/>
    </row>
    <row r="319" ht="14.25">
      <c r="C319" s="9"/>
    </row>
    <row r="320" ht="14.25">
      <c r="C320" s="9"/>
    </row>
    <row r="321" ht="14.25">
      <c r="C321" s="9"/>
    </row>
    <row r="322" ht="14.25">
      <c r="C322" s="9"/>
    </row>
    <row r="323" ht="14.25">
      <c r="C323" s="9"/>
    </row>
    <row r="324" ht="14.25">
      <c r="C324" s="9"/>
    </row>
    <row r="325" ht="14.25">
      <c r="C325" s="9"/>
    </row>
    <row r="326" ht="14.25">
      <c r="C326" s="9"/>
    </row>
    <row r="327" ht="14.25">
      <c r="C327" s="9"/>
    </row>
    <row r="328" ht="14.25">
      <c r="C328" s="9"/>
    </row>
    <row r="329" ht="14.25">
      <c r="C329" s="9"/>
    </row>
    <row r="330" ht="14.25">
      <c r="C330" s="9"/>
    </row>
    <row r="331" ht="14.25">
      <c r="C331" s="9"/>
    </row>
    <row r="332" ht="14.25">
      <c r="C332" s="9"/>
    </row>
    <row r="333" ht="14.25">
      <c r="C333" s="9"/>
    </row>
    <row r="334" ht="14.25">
      <c r="C334" s="9"/>
    </row>
    <row r="335" ht="14.25">
      <c r="C335" s="9"/>
    </row>
    <row r="336" ht="14.25">
      <c r="C336" s="9"/>
    </row>
    <row r="337" ht="14.25">
      <c r="C337" s="9"/>
    </row>
    <row r="338" ht="14.25">
      <c r="C338" s="9"/>
    </row>
    <row r="339" ht="14.25">
      <c r="C339" s="9"/>
    </row>
    <row r="340" ht="14.25">
      <c r="C340" s="9"/>
    </row>
    <row r="341" ht="14.25">
      <c r="C341" s="9"/>
    </row>
    <row r="342" ht="14.25">
      <c r="C342" s="9"/>
    </row>
    <row r="343" ht="14.25">
      <c r="C343" s="9"/>
    </row>
    <row r="344" ht="14.25">
      <c r="C344" s="9"/>
    </row>
    <row r="345" ht="14.25">
      <c r="C345" s="9"/>
    </row>
    <row r="346" ht="14.25">
      <c r="C346" s="9"/>
    </row>
    <row r="347" ht="14.25">
      <c r="C347" s="9"/>
    </row>
    <row r="348" ht="14.25">
      <c r="C348" s="9"/>
    </row>
    <row r="349" ht="14.25">
      <c r="C349" s="9"/>
    </row>
    <row r="350" ht="14.25">
      <c r="C350" s="9"/>
    </row>
    <row r="351" ht="14.25">
      <c r="C351" s="9"/>
    </row>
    <row r="352" ht="14.25">
      <c r="C352" s="9"/>
    </row>
    <row r="353" ht="14.25">
      <c r="C353" s="9"/>
    </row>
    <row r="354" ht="14.25">
      <c r="C354" s="9"/>
    </row>
    <row r="355" ht="14.25">
      <c r="C355" s="9"/>
    </row>
    <row r="356" ht="14.25">
      <c r="C356" s="9"/>
    </row>
    <row r="357" ht="14.25">
      <c r="C357" s="9"/>
    </row>
    <row r="358" ht="14.25">
      <c r="C358" s="9"/>
    </row>
    <row r="359" ht="14.25">
      <c r="C359" s="9"/>
    </row>
    <row r="360" ht="14.25">
      <c r="C360" s="9"/>
    </row>
    <row r="361" ht="14.25">
      <c r="C361" s="9"/>
    </row>
    <row r="362" ht="14.25">
      <c r="C362" s="9"/>
    </row>
    <row r="363" ht="14.25">
      <c r="C363" s="9"/>
    </row>
    <row r="364" ht="14.25">
      <c r="C364" s="9"/>
    </row>
    <row r="365" ht="14.25">
      <c r="C365" s="9"/>
    </row>
    <row r="366" ht="14.25">
      <c r="C366" s="9"/>
    </row>
    <row r="367" ht="14.25">
      <c r="C367" s="9"/>
    </row>
    <row r="368" ht="14.25">
      <c r="C368" s="9"/>
    </row>
    <row r="369" ht="14.25">
      <c r="C369" s="9"/>
    </row>
    <row r="370" ht="14.25">
      <c r="C370" s="9"/>
    </row>
    <row r="371" ht="14.25">
      <c r="C371" s="9"/>
    </row>
    <row r="372" ht="14.25">
      <c r="C372" s="9"/>
    </row>
    <row r="373" ht="14.25">
      <c r="C373" s="9"/>
    </row>
    <row r="374" ht="14.25">
      <c r="C374" s="9"/>
    </row>
    <row r="375" ht="14.25">
      <c r="C375" s="9"/>
    </row>
    <row r="376" ht="14.25">
      <c r="C376" s="9"/>
    </row>
    <row r="377" ht="14.25">
      <c r="C377" s="9"/>
    </row>
    <row r="378" ht="14.25">
      <c r="C378" s="9"/>
    </row>
    <row r="379" ht="14.25">
      <c r="C379" s="9"/>
    </row>
    <row r="380" ht="14.25">
      <c r="C380" s="9"/>
    </row>
    <row r="381" ht="14.25">
      <c r="C381" s="9"/>
    </row>
    <row r="382" ht="14.25">
      <c r="C382" s="9"/>
    </row>
    <row r="383" ht="14.25">
      <c r="C383" s="9"/>
    </row>
    <row r="384" ht="14.25">
      <c r="C384" s="9"/>
    </row>
    <row r="385" ht="14.25">
      <c r="C385" s="9"/>
    </row>
    <row r="386" ht="14.25">
      <c r="C386" s="9"/>
    </row>
    <row r="387" ht="14.25">
      <c r="C387" s="9"/>
    </row>
    <row r="388" ht="14.25">
      <c r="C388" s="9"/>
    </row>
    <row r="389" ht="14.25">
      <c r="C389" s="9"/>
    </row>
    <row r="390" ht="14.25">
      <c r="C390" s="9"/>
    </row>
    <row r="391" ht="14.25">
      <c r="C391" s="9"/>
    </row>
    <row r="392" ht="14.25">
      <c r="C392" s="9"/>
    </row>
    <row r="393" ht="14.25">
      <c r="C393" s="9"/>
    </row>
    <row r="394" ht="14.25">
      <c r="C394" s="9"/>
    </row>
    <row r="395" ht="14.25">
      <c r="C395" s="9"/>
    </row>
    <row r="396" ht="14.25">
      <c r="C396" s="9"/>
    </row>
    <row r="397" ht="14.25">
      <c r="C397" s="9"/>
    </row>
    <row r="398" ht="14.25">
      <c r="C398" s="9"/>
    </row>
    <row r="399" ht="14.25">
      <c r="C399" s="9"/>
    </row>
    <row r="400" ht="14.25">
      <c r="C400" s="9"/>
    </row>
    <row r="401" ht="14.25">
      <c r="C401" s="9"/>
    </row>
    <row r="402" ht="14.25">
      <c r="C402" s="9"/>
    </row>
    <row r="403" ht="14.25">
      <c r="C403" s="9"/>
    </row>
    <row r="404" ht="14.25">
      <c r="C404" s="9"/>
    </row>
    <row r="405" ht="14.25">
      <c r="C405" s="9"/>
    </row>
    <row r="406" ht="14.25">
      <c r="C406" s="9"/>
    </row>
    <row r="407" ht="14.25">
      <c r="C407" s="9"/>
    </row>
    <row r="408" ht="14.25">
      <c r="C408" s="9"/>
    </row>
    <row r="409" ht="14.25">
      <c r="C409" s="9"/>
    </row>
    <row r="410" ht="14.25">
      <c r="C410" s="9"/>
    </row>
    <row r="411" ht="14.25">
      <c r="C411" s="9"/>
    </row>
    <row r="412" ht="14.25">
      <c r="C412" s="9"/>
    </row>
    <row r="413" ht="14.25">
      <c r="C413" s="9"/>
    </row>
    <row r="414" ht="14.25">
      <c r="C414" s="9"/>
    </row>
    <row r="415" ht="14.25">
      <c r="C415" s="9"/>
    </row>
    <row r="416" ht="14.25">
      <c r="C416" s="9"/>
    </row>
    <row r="417" ht="14.25">
      <c r="C417" s="9"/>
    </row>
    <row r="418" ht="14.25">
      <c r="C418" s="9"/>
    </row>
    <row r="419" ht="14.25">
      <c r="C419" s="9"/>
    </row>
    <row r="420" ht="14.25">
      <c r="C420" s="9"/>
    </row>
    <row r="421" ht="14.25">
      <c r="C421" s="9"/>
    </row>
    <row r="422" ht="14.25">
      <c r="C422" s="9"/>
    </row>
    <row r="423" ht="14.25">
      <c r="C423" s="9"/>
    </row>
    <row r="424" ht="14.25">
      <c r="C424" s="9"/>
    </row>
    <row r="425" ht="14.25">
      <c r="C425" s="9"/>
    </row>
    <row r="426" ht="14.25">
      <c r="C426" s="9"/>
    </row>
    <row r="427" ht="14.25">
      <c r="C427" s="9"/>
    </row>
    <row r="428" ht="14.25">
      <c r="C428" s="9"/>
    </row>
    <row r="429" ht="14.25">
      <c r="C429" s="9"/>
    </row>
    <row r="430" ht="14.25">
      <c r="C430" s="9"/>
    </row>
    <row r="431" ht="14.25">
      <c r="C431" s="9"/>
    </row>
    <row r="432" ht="14.25">
      <c r="C432" s="9"/>
    </row>
    <row r="433" ht="14.25">
      <c r="C433" s="9"/>
    </row>
    <row r="434" ht="14.25">
      <c r="C434" s="9"/>
    </row>
    <row r="435" ht="14.25">
      <c r="C435" s="9"/>
    </row>
    <row r="436" ht="14.25">
      <c r="C436" s="9"/>
    </row>
    <row r="437" ht="14.25">
      <c r="C437" s="9"/>
    </row>
    <row r="438" ht="14.25">
      <c r="C438" s="9"/>
    </row>
    <row r="439" ht="14.25">
      <c r="C439" s="9"/>
    </row>
    <row r="440" ht="14.25">
      <c r="C440" s="9"/>
    </row>
    <row r="441" ht="14.25">
      <c r="C441" s="9"/>
    </row>
    <row r="442" ht="14.25">
      <c r="C442" s="9"/>
    </row>
    <row r="443" ht="14.25">
      <c r="C443" s="9"/>
    </row>
    <row r="444" ht="14.25">
      <c r="C444" s="9"/>
    </row>
    <row r="445" ht="14.25">
      <c r="C445" s="9"/>
    </row>
    <row r="446" ht="14.25">
      <c r="C446" s="9"/>
    </row>
    <row r="447" ht="14.25">
      <c r="C447" s="9"/>
    </row>
    <row r="448" ht="14.25">
      <c r="C448" s="9"/>
    </row>
    <row r="449" ht="14.25">
      <c r="C449" s="9"/>
    </row>
    <row r="450" ht="14.25">
      <c r="C450" s="9"/>
    </row>
    <row r="451" ht="14.25">
      <c r="C451" s="9"/>
    </row>
    <row r="452" ht="14.25">
      <c r="C452" s="9"/>
    </row>
    <row r="453" ht="14.25">
      <c r="C453" s="9"/>
    </row>
    <row r="454" ht="14.25">
      <c r="C454" s="9"/>
    </row>
    <row r="455" ht="14.25">
      <c r="C455" s="9"/>
    </row>
    <row r="456" ht="14.25">
      <c r="C456" s="9"/>
    </row>
    <row r="457" ht="14.25">
      <c r="C457" s="9"/>
    </row>
    <row r="458" ht="14.25">
      <c r="C458" s="9"/>
    </row>
    <row r="459" ht="14.25">
      <c r="C459" s="9"/>
    </row>
    <row r="460" ht="14.25">
      <c r="C460" s="9"/>
    </row>
    <row r="461" ht="14.25">
      <c r="C461" s="9"/>
    </row>
    <row r="462" ht="14.25">
      <c r="C462" s="9"/>
    </row>
    <row r="463" ht="14.25">
      <c r="C463" s="9"/>
    </row>
    <row r="464" ht="14.25">
      <c r="C464" s="9"/>
    </row>
    <row r="465" ht="14.25">
      <c r="C465" s="9"/>
    </row>
    <row r="466" ht="14.25">
      <c r="C466" s="9"/>
    </row>
    <row r="467" ht="14.25">
      <c r="C467" s="9"/>
    </row>
    <row r="468" ht="14.25">
      <c r="C468" s="9"/>
    </row>
    <row r="469" ht="14.25">
      <c r="C469" s="9"/>
    </row>
    <row r="470" ht="14.25">
      <c r="C470" s="9"/>
    </row>
    <row r="471" ht="14.25">
      <c r="C471" s="9"/>
    </row>
    <row r="472" ht="14.25">
      <c r="C472" s="9"/>
    </row>
    <row r="473" ht="14.25">
      <c r="C473" s="9"/>
    </row>
    <row r="474" ht="14.25">
      <c r="C474" s="9"/>
    </row>
    <row r="475" ht="14.25">
      <c r="C475" s="9"/>
    </row>
    <row r="476" ht="14.25">
      <c r="C476" s="9"/>
    </row>
    <row r="477" ht="14.25">
      <c r="C477" s="9"/>
    </row>
    <row r="478" ht="14.25">
      <c r="C478" s="9"/>
    </row>
    <row r="479" ht="14.25">
      <c r="C479" s="9"/>
    </row>
    <row r="480" ht="14.25">
      <c r="C480" s="9"/>
    </row>
    <row r="481" ht="14.25">
      <c r="C481" s="9"/>
    </row>
    <row r="482" ht="14.25">
      <c r="C482" s="9"/>
    </row>
    <row r="483" ht="14.25">
      <c r="C483" s="9"/>
    </row>
    <row r="484" ht="14.25">
      <c r="C484" s="9"/>
    </row>
    <row r="485" ht="14.25">
      <c r="C485" s="9"/>
    </row>
    <row r="486" ht="14.25">
      <c r="C486" s="9"/>
    </row>
    <row r="487" ht="14.25">
      <c r="C487" s="9"/>
    </row>
    <row r="488" ht="14.25">
      <c r="C488" s="9"/>
    </row>
    <row r="489" ht="14.25">
      <c r="C489" s="9"/>
    </row>
    <row r="490" ht="14.25">
      <c r="C490" s="9"/>
    </row>
    <row r="491" ht="14.25">
      <c r="C491" s="9"/>
    </row>
    <row r="492" ht="14.25">
      <c r="C492" s="9"/>
    </row>
    <row r="493" ht="14.25">
      <c r="C493" s="9"/>
    </row>
    <row r="494" ht="14.25">
      <c r="C494" s="9"/>
    </row>
    <row r="495" ht="14.25">
      <c r="C495" s="9"/>
    </row>
    <row r="496" ht="14.25">
      <c r="C496" s="9"/>
    </row>
    <row r="497" ht="14.25">
      <c r="C497" s="9"/>
    </row>
    <row r="498" ht="14.25">
      <c r="C498" s="9"/>
    </row>
    <row r="499" ht="14.25">
      <c r="C499" s="9"/>
    </row>
    <row r="500" ht="14.25">
      <c r="C500" s="9"/>
    </row>
    <row r="501" ht="14.25">
      <c r="C501" s="9"/>
    </row>
    <row r="502" ht="14.25">
      <c r="C502" s="9"/>
    </row>
    <row r="503" ht="14.25">
      <c r="C503" s="9"/>
    </row>
    <row r="504" ht="14.25">
      <c r="C504" s="9"/>
    </row>
  </sheetData>
  <mergeCells count="14">
    <mergeCell ref="A5:I5"/>
    <mergeCell ref="A3:I3"/>
    <mergeCell ref="A2:I2"/>
    <mergeCell ref="A270:C270"/>
    <mergeCell ref="A269:B269"/>
    <mergeCell ref="A263:C263"/>
    <mergeCell ref="A220:I220"/>
    <mergeCell ref="A227:I227"/>
    <mergeCell ref="A163:I163"/>
    <mergeCell ref="A30:I30"/>
    <mergeCell ref="A146:I146"/>
    <mergeCell ref="A137:I137"/>
    <mergeCell ref="A51:I51"/>
    <mergeCell ref="A214:I214"/>
  </mergeCells>
  <printOptions/>
  <pageMargins left="0.47" right="0.75" top="0.47" bottom="0.22" header="0.21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BRUSARTSI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Eko</dc:creator>
  <cp:keywords/>
  <dc:description/>
  <cp:lastModifiedBy>Irena Eko</cp:lastModifiedBy>
  <cp:lastPrinted>2016-06-27T08:38:34Z</cp:lastPrinted>
  <dcterms:created xsi:type="dcterms:W3CDTF">2013-06-12T08:10:06Z</dcterms:created>
  <dcterms:modified xsi:type="dcterms:W3CDTF">2016-06-27T11:40:42Z</dcterms:modified>
  <cp:category/>
  <cp:version/>
  <cp:contentType/>
  <cp:contentStatus/>
</cp:coreProperties>
</file>